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K26" i="30"/>
  <c r="J26"/>
  <c r="I26"/>
  <c r="D26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E26" s="1"/>
  <c r="L26" s="1"/>
  <c r="D16"/>
  <c r="C16"/>
  <c r="L15"/>
  <c r="L14"/>
  <c r="L13"/>
  <c r="L12"/>
  <c r="K26" i="29"/>
  <c r="J26"/>
  <c r="E26"/>
  <c r="D26"/>
  <c r="C26"/>
  <c r="K25"/>
  <c r="J25"/>
  <c r="I25"/>
  <c r="I26" s="1"/>
  <c r="H25"/>
  <c r="G25"/>
  <c r="F25"/>
  <c r="E25"/>
  <c r="D25"/>
  <c r="C25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C16"/>
  <c r="L16" s="1"/>
  <c r="L15"/>
  <c r="L14"/>
  <c r="L13"/>
  <c r="L12"/>
  <c r="K26" i="28"/>
  <c r="F26"/>
  <c r="E26"/>
  <c r="D26"/>
  <c r="C26"/>
  <c r="K25"/>
  <c r="J25"/>
  <c r="J26" s="1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G26" i="27"/>
  <c r="F26"/>
  <c r="E26"/>
  <c r="D26"/>
  <c r="K25"/>
  <c r="K26" s="1"/>
  <c r="J25"/>
  <c r="I25"/>
  <c r="H25"/>
  <c r="G25"/>
  <c r="F25"/>
  <c r="E25"/>
  <c r="D25"/>
  <c r="L25" s="1"/>
  <c r="C25"/>
  <c r="C26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L16" s="1"/>
  <c r="C16"/>
  <c r="L15"/>
  <c r="L14"/>
  <c r="L13"/>
  <c r="L12"/>
  <c r="H26" i="26"/>
  <c r="G26"/>
  <c r="F26"/>
  <c r="E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L16" s="1"/>
  <c r="L15"/>
  <c r="L14"/>
  <c r="L13"/>
  <c r="L12"/>
  <c r="I26" i="25"/>
  <c r="H26"/>
  <c r="G26"/>
  <c r="F26"/>
  <c r="K25"/>
  <c r="J25"/>
  <c r="I25"/>
  <c r="H25"/>
  <c r="G25"/>
  <c r="F25"/>
  <c r="E25"/>
  <c r="E26" s="1"/>
  <c r="D25"/>
  <c r="C25"/>
  <c r="L25" s="1"/>
  <c r="L24"/>
  <c r="L23"/>
  <c r="L22"/>
  <c r="L21"/>
  <c r="L20"/>
  <c r="L19"/>
  <c r="L18"/>
  <c r="L16"/>
  <c r="K16"/>
  <c r="K26" s="1"/>
  <c r="J16"/>
  <c r="J26" s="1"/>
  <c r="I16"/>
  <c r="H16"/>
  <c r="G16"/>
  <c r="F16"/>
  <c r="E16"/>
  <c r="D16"/>
  <c r="D26" s="1"/>
  <c r="C16"/>
  <c r="C26" s="1"/>
  <c r="L15"/>
  <c r="L14"/>
  <c r="L13"/>
  <c r="L12"/>
  <c r="J26" i="24"/>
  <c r="I26"/>
  <c r="H26"/>
  <c r="G26"/>
  <c r="K25"/>
  <c r="J25"/>
  <c r="I25"/>
  <c r="H25"/>
  <c r="G25"/>
  <c r="F25"/>
  <c r="F26" s="1"/>
  <c r="E25"/>
  <c r="D25"/>
  <c r="C25"/>
  <c r="L24"/>
  <c r="L23"/>
  <c r="L22"/>
  <c r="L21"/>
  <c r="L20"/>
  <c r="L19"/>
  <c r="L18"/>
  <c r="K16"/>
  <c r="K26" s="1"/>
  <c r="J16"/>
  <c r="I16"/>
  <c r="H16"/>
  <c r="G16"/>
  <c r="F16"/>
  <c r="E16"/>
  <c r="E26" s="1"/>
  <c r="D16"/>
  <c r="D26" s="1"/>
  <c r="C16"/>
  <c r="C26" s="1"/>
  <c r="L15"/>
  <c r="L14"/>
  <c r="L13"/>
  <c r="L12"/>
  <c r="K26" i="23"/>
  <c r="J26"/>
  <c r="I26"/>
  <c r="H26"/>
  <c r="C26"/>
  <c r="K25"/>
  <c r="J25"/>
  <c r="I25"/>
  <c r="H25"/>
  <c r="G25"/>
  <c r="G26" s="1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D26" s="1"/>
  <c r="C16"/>
  <c r="L15"/>
  <c r="L14"/>
  <c r="L13"/>
  <c r="L12"/>
  <c r="K26" i="22"/>
  <c r="J26"/>
  <c r="I26"/>
  <c r="D26"/>
  <c r="C26"/>
  <c r="K25"/>
  <c r="J25"/>
  <c r="I25"/>
  <c r="H25"/>
  <c r="H26" s="1"/>
  <c r="G25"/>
  <c r="F25"/>
  <c r="E25"/>
  <c r="D25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C16"/>
  <c r="L15"/>
  <c r="L14"/>
  <c r="L13"/>
  <c r="L12"/>
  <c r="K26" i="21"/>
  <c r="J26"/>
  <c r="E26"/>
  <c r="D26"/>
  <c r="C26"/>
  <c r="K25"/>
  <c r="J25"/>
  <c r="I25"/>
  <c r="I26" s="1"/>
  <c r="H25"/>
  <c r="G25"/>
  <c r="F25"/>
  <c r="E25"/>
  <c r="D25"/>
  <c r="C25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C16"/>
  <c r="L16" s="1"/>
  <c r="L15"/>
  <c r="L14"/>
  <c r="L13"/>
  <c r="L12"/>
  <c r="K26" i="20"/>
  <c r="F26"/>
  <c r="E26"/>
  <c r="D26"/>
  <c r="C26"/>
  <c r="K25"/>
  <c r="J25"/>
  <c r="J26" s="1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G26" i="19"/>
  <c r="F26"/>
  <c r="E26"/>
  <c r="D26"/>
  <c r="K25"/>
  <c r="K26" s="1"/>
  <c r="J25"/>
  <c r="I25"/>
  <c r="H25"/>
  <c r="G25"/>
  <c r="F25"/>
  <c r="E25"/>
  <c r="D25"/>
  <c r="L25" s="1"/>
  <c r="C25"/>
  <c r="C26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L16" s="1"/>
  <c r="C16"/>
  <c r="L15"/>
  <c r="L14"/>
  <c r="L13"/>
  <c r="L12"/>
  <c r="H26" i="18"/>
  <c r="G26"/>
  <c r="F26"/>
  <c r="E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L16" s="1"/>
  <c r="L15"/>
  <c r="L14"/>
  <c r="L13"/>
  <c r="L12"/>
  <c r="I26" i="17"/>
  <c r="H26"/>
  <c r="G26"/>
  <c r="F26"/>
  <c r="K25"/>
  <c r="J25"/>
  <c r="I25"/>
  <c r="H25"/>
  <c r="G25"/>
  <c r="F25"/>
  <c r="E25"/>
  <c r="E26" s="1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D16"/>
  <c r="L16" s="1"/>
  <c r="C16"/>
  <c r="C26" s="1"/>
  <c r="L15"/>
  <c r="L14"/>
  <c r="L13"/>
  <c r="L12"/>
  <c r="J26" i="16"/>
  <c r="I26"/>
  <c r="H26"/>
  <c r="G26"/>
  <c r="K25"/>
  <c r="J25"/>
  <c r="I25"/>
  <c r="H25"/>
  <c r="G25"/>
  <c r="F25"/>
  <c r="F26" s="1"/>
  <c r="E25"/>
  <c r="D25"/>
  <c r="C25"/>
  <c r="L24"/>
  <c r="L23"/>
  <c r="L22"/>
  <c r="L21"/>
  <c r="L20"/>
  <c r="L19"/>
  <c r="L18"/>
  <c r="K16"/>
  <c r="K26" s="1"/>
  <c r="J16"/>
  <c r="I16"/>
  <c r="H16"/>
  <c r="G16"/>
  <c r="F16"/>
  <c r="E16"/>
  <c r="E26" s="1"/>
  <c r="D16"/>
  <c r="D26" s="1"/>
  <c r="C16"/>
  <c r="C26" s="1"/>
  <c r="L15"/>
  <c r="L14"/>
  <c r="L13"/>
  <c r="L12"/>
  <c r="K26" i="15"/>
  <c r="J26"/>
  <c r="I26"/>
  <c r="H26"/>
  <c r="C26"/>
  <c r="K25"/>
  <c r="J25"/>
  <c r="I25"/>
  <c r="H25"/>
  <c r="G25"/>
  <c r="G26" s="1"/>
  <c r="F25"/>
  <c r="E25"/>
  <c r="L25" s="1"/>
  <c r="D25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D26" s="1"/>
  <c r="C16"/>
  <c r="L15"/>
  <c r="L14"/>
  <c r="L13"/>
  <c r="L12"/>
  <c r="K26" i="14"/>
  <c r="J26"/>
  <c r="I26"/>
  <c r="D26"/>
  <c r="C26"/>
  <c r="K25"/>
  <c r="J25"/>
  <c r="I25"/>
  <c r="H25"/>
  <c r="H26" s="1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L16" s="1"/>
  <c r="C16"/>
  <c r="L15"/>
  <c r="L14"/>
  <c r="L13"/>
  <c r="L12"/>
  <c r="K26" i="13"/>
  <c r="J26"/>
  <c r="E26"/>
  <c r="D26"/>
  <c r="C26"/>
  <c r="K25"/>
  <c r="J25"/>
  <c r="I25"/>
  <c r="I26" s="1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C16"/>
  <c r="L16" s="1"/>
  <c r="L15"/>
  <c r="L14"/>
  <c r="L13"/>
  <c r="L12"/>
  <c r="K26" i="12"/>
  <c r="F26"/>
  <c r="E26"/>
  <c r="D26"/>
  <c r="C26"/>
  <c r="K25"/>
  <c r="J25"/>
  <c r="J26" s="1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G26" i="11"/>
  <c r="F26"/>
  <c r="E26"/>
  <c r="D26"/>
  <c r="K25"/>
  <c r="K26" s="1"/>
  <c r="J25"/>
  <c r="I25"/>
  <c r="H25"/>
  <c r="G25"/>
  <c r="F25"/>
  <c r="E25"/>
  <c r="D25"/>
  <c r="L25" s="1"/>
  <c r="C25"/>
  <c r="C26" s="1"/>
  <c r="L26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L16" s="1"/>
  <c r="C16"/>
  <c r="L15"/>
  <c r="L14"/>
  <c r="L13"/>
  <c r="L12"/>
  <c r="H26" i="10"/>
  <c r="G26"/>
  <c r="F26"/>
  <c r="E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L16" s="1"/>
  <c r="L15"/>
  <c r="L14"/>
  <c r="L13"/>
  <c r="L12"/>
  <c r="I26" i="9"/>
  <c r="H26"/>
  <c r="G26"/>
  <c r="F26"/>
  <c r="K25"/>
  <c r="J25"/>
  <c r="I25"/>
  <c r="H25"/>
  <c r="G25"/>
  <c r="F25"/>
  <c r="E25"/>
  <c r="E26" s="1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D16"/>
  <c r="D26" s="1"/>
  <c r="C16"/>
  <c r="C26" s="1"/>
  <c r="L15"/>
  <c r="L14"/>
  <c r="L13"/>
  <c r="L12"/>
  <c r="J26" i="8"/>
  <c r="I26"/>
  <c r="H26"/>
  <c r="G26"/>
  <c r="K25"/>
  <c r="J25"/>
  <c r="I25"/>
  <c r="H25"/>
  <c r="G25"/>
  <c r="F25"/>
  <c r="F26" s="1"/>
  <c r="E25"/>
  <c r="D25"/>
  <c r="C25"/>
  <c r="L24"/>
  <c r="L23"/>
  <c r="L22"/>
  <c r="L21"/>
  <c r="L20"/>
  <c r="L19"/>
  <c r="L18"/>
  <c r="K16"/>
  <c r="K26" s="1"/>
  <c r="J16"/>
  <c r="I16"/>
  <c r="H16"/>
  <c r="G16"/>
  <c r="F16"/>
  <c r="E16"/>
  <c r="E26" s="1"/>
  <c r="D16"/>
  <c r="D26" s="1"/>
  <c r="C16"/>
  <c r="C26" s="1"/>
  <c r="L15"/>
  <c r="L14"/>
  <c r="L13"/>
  <c r="L12"/>
  <c r="K26" i="7"/>
  <c r="J26"/>
  <c r="I26"/>
  <c r="H26"/>
  <c r="C26"/>
  <c r="K25"/>
  <c r="J25"/>
  <c r="I25"/>
  <c r="H25"/>
  <c r="G25"/>
  <c r="G26" s="1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D26" s="1"/>
  <c r="C16"/>
  <c r="L15"/>
  <c r="L14"/>
  <c r="L13"/>
  <c r="L12"/>
  <c r="K26" i="6"/>
  <c r="J26"/>
  <c r="I26"/>
  <c r="D26"/>
  <c r="C26"/>
  <c r="K25"/>
  <c r="J25"/>
  <c r="I25"/>
  <c r="H25"/>
  <c r="H26" s="1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L16" s="1"/>
  <c r="C16"/>
  <c r="L15"/>
  <c r="L14"/>
  <c r="L13"/>
  <c r="L12"/>
  <c r="K26" i="5"/>
  <c r="J26"/>
  <c r="E26"/>
  <c r="D26"/>
  <c r="C26"/>
  <c r="K25"/>
  <c r="J25"/>
  <c r="I25"/>
  <c r="I26" s="1"/>
  <c r="H25"/>
  <c r="G25"/>
  <c r="F25"/>
  <c r="E25"/>
  <c r="D25"/>
  <c r="C25"/>
  <c r="L24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C16"/>
  <c r="L16" s="1"/>
  <c r="L15"/>
  <c r="L14"/>
  <c r="L13"/>
  <c r="L12"/>
  <c r="K26" i="4"/>
  <c r="F26"/>
  <c r="E26"/>
  <c r="D26"/>
  <c r="C26"/>
  <c r="K25"/>
  <c r="J25"/>
  <c r="J26" s="1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G26" i="3"/>
  <c r="F26"/>
  <c r="E26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D16"/>
  <c r="L16" s="1"/>
  <c r="C16"/>
  <c r="C2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J12"/>
  <c r="I12"/>
  <c r="H12"/>
  <c r="G12"/>
  <c r="F12"/>
  <c r="E12"/>
  <c r="D12"/>
  <c r="C12"/>
  <c r="H16" l="1"/>
  <c r="H26" s="1"/>
  <c r="J16"/>
  <c r="J26" s="1"/>
  <c r="L21"/>
  <c r="L14"/>
  <c r="L12"/>
  <c r="K16"/>
  <c r="K26" s="1"/>
  <c r="L15"/>
  <c r="L24"/>
  <c r="I16"/>
  <c r="I26" s="1"/>
  <c r="L20"/>
  <c r="L23"/>
  <c r="F16"/>
  <c r="F26" s="1"/>
  <c r="E16"/>
  <c r="E26" s="1"/>
  <c r="L13"/>
  <c r="G16"/>
  <c r="L19"/>
  <c r="L22"/>
  <c r="D16"/>
  <c r="D26" s="1"/>
  <c r="L26" i="6"/>
  <c r="L26" i="12"/>
  <c r="L26" i="22"/>
  <c r="L26" i="5"/>
  <c r="L26" i="16"/>
  <c r="L26" i="21"/>
  <c r="L26" i="27"/>
  <c r="L26" i="9"/>
  <c r="L26" i="25"/>
  <c r="L26" i="29"/>
  <c r="L25" i="2"/>
  <c r="L26" i="14"/>
  <c r="L26" i="20"/>
  <c r="L26" i="8"/>
  <c r="L26" i="13"/>
  <c r="L26" i="24"/>
  <c r="L26" i="15"/>
  <c r="G26" i="2"/>
  <c r="L26" i="4"/>
  <c r="L26" i="3"/>
  <c r="L26" i="7"/>
  <c r="L26" i="19"/>
  <c r="L26" i="23"/>
  <c r="L26" i="28"/>
  <c r="L16" i="7"/>
  <c r="L25" i="22"/>
  <c r="L16" i="23"/>
  <c r="L25" i="21"/>
  <c r="D26" i="10"/>
  <c r="D26" i="18"/>
  <c r="D26" i="26"/>
  <c r="L16" i="9"/>
  <c r="L25" i="24"/>
  <c r="L16" i="8"/>
  <c r="L16" i="16"/>
  <c r="L16" i="24"/>
  <c r="L25" i="30"/>
  <c r="L25" i="5"/>
  <c r="L25" i="29"/>
  <c r="C26" i="10"/>
  <c r="L26" s="1"/>
  <c r="D26" i="17"/>
  <c r="L26" s="1"/>
  <c r="C26" i="18"/>
  <c r="L26" s="1"/>
  <c r="C26" i="26"/>
  <c r="L26" s="1"/>
  <c r="L16" i="22"/>
  <c r="L16" i="30"/>
  <c r="L18" i="2"/>
  <c r="C16"/>
  <c r="L25" i="8"/>
  <c r="L25" i="16"/>
  <c r="L16" i="15"/>
  <c r="L16" i="2" l="1"/>
  <c r="C26"/>
  <c r="L26" s="1"/>
</calcChain>
</file>

<file path=xl/sharedStrings.xml><?xml version="1.0" encoding="utf-8"?>
<sst xmlns="http://schemas.openxmlformats.org/spreadsheetml/2006/main" count="1218" uniqueCount="69">
  <si>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</si>
  <si>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</si>
  <si>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</si>
  <si>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</si>
  <si>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</si>
  <si>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</si>
  <si>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</si>
  <si>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</si>
  <si>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</si>
  <si>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</si>
  <si>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</si>
  <si>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</si>
  <si>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</si>
  <si>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</si>
  <si>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</si>
  <si>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</si>
  <si>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</si>
  <si>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</si>
  <si>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</si>
  <si>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</si>
  <si>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</si>
  <si>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</si>
  <si>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</si>
  <si>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</si>
  <si>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</si>
  <si>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</si>
  <si>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</si>
  <si>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</si>
  <si>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</si>
  <si>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</si>
  <si>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</si>
  <si>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</si>
  <si>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</si>
  <si>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</si>
  <si>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</si>
  <si>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</si>
  <si>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</si>
  <si>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</si>
  <si>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</si>
  <si>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</si>
  <si>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</si>
  <si>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</si>
  <si>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</si>
  <si>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</si>
  <si>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</si>
  <si>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</si>
  <si>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</si>
  <si>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AGOSTO</t>
  </si>
  <si>
    <t>2020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</si>
  <si>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</si>
  <si>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</si>
  <si>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</si>
  <si>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</si>
  <si>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</si>
  <si>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</si>
  <si>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</si>
  <si>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</si>
  <si>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</si>
  <si>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</si>
  <si>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</si>
  <si>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</si>
  <si>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</si>
  <si>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</si>
  <si>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</si>
  <si>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</si>
  <si>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</si>
  <si>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</si>
  <si>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CJ-01</t>
  </si>
  <si>
    <t>(2) O quantitativo de funções de confiança dos postos de atendimento, criadas pela transformação das funções de chefia (FC-06) e assistência (FC-01), deverão ser informadas na linha da função de confiança transformada.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</si>
</sst>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1" formatCode="_([$€-2]* #,##0.00_);_([$€-2]* \(#,##0.00\);_([$€-2]* &quot;-&quot;??_)"/>
    <numFmt numFmtId="173" formatCode="_(&quot;R$ &quot;* #,##0.00_);_(&quot;R$ &quot;* \(#,##0.00\);_(&quot;R$ &quot;* \-??_);_(@_)"/>
    <numFmt numFmtId="174" formatCode="%#,#00"/>
    <numFmt numFmtId="177" formatCode="_-* #,##0.00_-;\-* #,##0.00_-;_-* &quot;-&quot;??_-;_-@_-"/>
    <numFmt numFmtId="178" formatCode="_-* #,##0.00_-;\-* #,##0.00_-;_-* \-??_-;_-@_-"/>
    <numFmt numFmtId="179" formatCode="0.000"/>
    <numFmt numFmtId="180" formatCode="mm/yy"/>
    <numFmt numFmtId="183" formatCode="_-* #,##0_-;\-* #,##0_-;_-* &quot;-&quot;_-;_-@_-"/>
  </numFmts>
  <fonts count="30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</patternFill>
    </fill>
    <fill>
      <patternFill patternType="solid">
        <fgColor rgb="FFA5A5A5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70" fontId="29" fillId="0" borderId="0"/>
    <xf numFmtId="171" fontId="29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3" fontId="29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23" borderId="9"/>
    <xf numFmtId="0" fontId="29" fillId="23" borderId="9"/>
    <xf numFmtId="0" fontId="29" fillId="23" borderId="9"/>
    <xf numFmtId="10" fontId="1" fillId="0" borderId="0"/>
    <xf numFmtId="174" fontId="7" fillId="0" borderId="0">
      <protection locked="0"/>
    </xf>
    <xf numFmtId="9" fontId="29" fillId="0" borderId="0"/>
    <xf numFmtId="9" fontId="1" fillId="0" borderId="0"/>
    <xf numFmtId="9" fontId="1" fillId="0" borderId="0"/>
    <xf numFmtId="9" fontId="29" fillId="0" borderId="0"/>
    <xf numFmtId="9" fontId="29" fillId="0" borderId="0"/>
    <xf numFmtId="9" fontId="29" fillId="0" borderId="0"/>
    <xf numFmtId="0" fontId="19" fillId="8" borderId="10"/>
    <xf numFmtId="0" fontId="19" fillId="8" borderId="10"/>
    <xf numFmtId="0" fontId="19" fillId="8" borderId="10"/>
    <xf numFmtId="177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1" fillId="0" borderId="0"/>
    <xf numFmtId="43" fontId="1" fillId="0" borderId="0"/>
    <xf numFmtId="43" fontId="1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9" fontId="1" fillId="0" borderId="0"/>
    <xf numFmtId="180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7" fontId="1" fillId="0" borderId="0"/>
    <xf numFmtId="166" fontId="29" fillId="0" borderId="0"/>
    <xf numFmtId="177" fontId="1" fillId="0" borderId="0"/>
    <xf numFmtId="178" fontId="29" fillId="0" borderId="0"/>
    <xf numFmtId="166" fontId="29" fillId="0" borderId="0"/>
    <xf numFmtId="178" fontId="29" fillId="0" borderId="0"/>
  </cellStyleXfs>
  <cellXfs count="54">
    <xf numFmtId="0" fontId="0" fillId="0" borderId="0" xfId="0"/>
    <xf numFmtId="0" fontId="0" fillId="0" borderId="0" xfId="0" applyFont="1" applyAlignment="1">
      <alignment horizontal="justify" vertical="top" wrapText="1"/>
    </xf>
    <xf numFmtId="0" fontId="27" fillId="24" borderId="16" xfId="0" applyFont="1" applyFill="1" applyBorder="1" applyAlignment="1">
      <alignment horizontal="left" vertical="center" wrapText="1"/>
    </xf>
    <xf numFmtId="0" fontId="27" fillId="24" borderId="16" xfId="0" applyFont="1" applyFill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4" fillId="0" borderId="0" xfId="0" applyFont="1"/>
    <xf numFmtId="49" fontId="25" fillId="0" borderId="0" xfId="0" applyNumberFormat="1" applyFont="1" applyAlignment="1">
      <alignment horizontal="center" vertical="center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vertical="center" wrapText="1"/>
    </xf>
    <xf numFmtId="0" fontId="27" fillId="24" borderId="14" xfId="0" applyFont="1" applyFill="1" applyBorder="1" applyAlignment="1">
      <alignment vertical="center"/>
    </xf>
    <xf numFmtId="0" fontId="27" fillId="24" borderId="15" xfId="0" applyFont="1" applyFill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vertical="center"/>
    </xf>
    <xf numFmtId="0" fontId="27" fillId="24" borderId="13" xfId="0" applyFont="1" applyFill="1" applyBorder="1" applyAlignment="1">
      <alignment vertical="center"/>
    </xf>
    <xf numFmtId="183" fontId="0" fillId="25" borderId="16" xfId="0" applyNumberFormat="1" applyFont="1" applyFill="1" applyBorder="1" applyAlignment="1">
      <alignment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vertical="center"/>
    </xf>
    <xf numFmtId="183" fontId="0" fillId="24" borderId="16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183" fontId="0" fillId="0" borderId="16" xfId="0" applyNumberFormat="1" applyFont="1" applyBorder="1" applyAlignment="1">
      <alignment horizontal="right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8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N29"/>
  <sheetViews>
    <sheetView showGridLines="0" tabSelected="1" workbookViewId="0"/>
  </sheetViews>
  <sheetFormatPr defaultRowHeight="12.75"/>
  <cols>
    <col min="1" max="1" width="3.42578125" style="28" customWidth="1"/>
    <col min="2" max="2" width="35.7109375" style="28" customWidth="1"/>
    <col min="3" max="12" width="20.7109375" style="28" customWidth="1"/>
    <col min="13" max="13" width="9.140625" style="28" customWidth="1"/>
    <col min="14" max="248" width="9.140625" style="28"/>
    <col min="249" max="16384" width="9.140625" style="29"/>
  </cols>
  <sheetData>
    <row r="1" spans="1:248" s="11" customFormat="1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</row>
    <row r="2" spans="1:248" s="11" customFormat="1" ht="30" customHeight="1">
      <c r="A2" s="7"/>
      <c r="B2" s="7" t="s">
        <v>1</v>
      </c>
      <c r="C2" s="8" t="s">
        <v>2</v>
      </c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</row>
    <row r="3" spans="1:248" s="11" customFormat="1" ht="30" customHeight="1">
      <c r="A3" s="7"/>
      <c r="B3" s="7" t="s">
        <v>3</v>
      </c>
      <c r="C3" s="7" t="s">
        <v>4</v>
      </c>
      <c r="D3" s="9"/>
      <c r="E3" s="7"/>
      <c r="F3" s="7"/>
      <c r="G3" s="8"/>
      <c r="H3" s="8"/>
      <c r="I3" s="8"/>
      <c r="J3" s="8"/>
      <c r="K3" s="8"/>
      <c r="L3" s="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</row>
    <row r="4" spans="1:248" s="11" customFormat="1" ht="30" customHeight="1">
      <c r="A4" s="7"/>
      <c r="B4" s="7" t="s">
        <v>5</v>
      </c>
      <c r="C4" s="8" t="s">
        <v>47</v>
      </c>
      <c r="D4" s="12" t="s">
        <v>48</v>
      </c>
      <c r="E4" s="9"/>
      <c r="F4" s="7"/>
      <c r="G4" s="8"/>
      <c r="H4" s="8"/>
      <c r="I4" s="8"/>
      <c r="J4" s="8"/>
      <c r="K4" s="8"/>
      <c r="L4" s="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</row>
    <row r="5" spans="1:248" s="11" customFormat="1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</row>
    <row r="6" spans="1:248" ht="19.5" customHeight="1"/>
    <row r="7" spans="1:248" ht="30" customHeight="1">
      <c r="B7" s="10" t="s">
        <v>7</v>
      </c>
    </row>
    <row r="8" spans="1:248" ht="30" customHeight="1"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</row>
    <row r="9" spans="1:248" ht="30" customHeight="1"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</row>
    <row r="10" spans="1:248" ht="39.75" customHeight="1"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</row>
    <row r="11" spans="1:248" ht="24.75" customHeight="1">
      <c r="B11" s="14" t="s">
        <v>50</v>
      </c>
      <c r="C11" s="15"/>
      <c r="D11" s="15"/>
      <c r="E11" s="15"/>
      <c r="F11" s="15"/>
      <c r="G11" s="15"/>
      <c r="H11" s="15"/>
      <c r="I11" s="15"/>
      <c r="J11" s="15"/>
      <c r="K11" s="15"/>
      <c r="L11" s="16"/>
    </row>
    <row r="12" spans="1:248" ht="24.75" customHeight="1">
      <c r="B12" s="17" t="s">
        <v>51</v>
      </c>
      <c r="C12" s="18">
        <f>SUM('TSE:TRE-AP'!C12)</f>
        <v>23</v>
      </c>
      <c r="D12" s="18">
        <f>SUM('TSE:TRE-AP'!D12)</f>
        <v>1</v>
      </c>
      <c r="E12" s="18">
        <f>SUM('TSE:TRE-AP'!E12)</f>
        <v>0</v>
      </c>
      <c r="F12" s="18">
        <f>SUM('TSE:TRE-AP'!F12)</f>
        <v>0</v>
      </c>
      <c r="G12" s="18">
        <f>SUM('TSE:TRE-AP'!G12)</f>
        <v>2</v>
      </c>
      <c r="H12" s="18">
        <f>SUM('TSE:TRE-AP'!H12)</f>
        <v>0</v>
      </c>
      <c r="I12" s="18">
        <f>SUM('TSE:TRE-AP'!I12)</f>
        <v>0</v>
      </c>
      <c r="J12" s="18">
        <f>SUM('TSE:TRE-AP'!J12)</f>
        <v>3</v>
      </c>
      <c r="K12" s="18">
        <f>SUM('TSE:TRE-AP'!K12)</f>
        <v>0</v>
      </c>
      <c r="L12" s="18">
        <f>SUM(C12:K12)</f>
        <v>29</v>
      </c>
    </row>
    <row r="13" spans="1:248" ht="24.75" customHeight="1">
      <c r="B13" s="17" t="s">
        <v>52</v>
      </c>
      <c r="C13" s="18">
        <f>SUM('TSE:TRE-AP'!C13)</f>
        <v>147</v>
      </c>
      <c r="D13" s="18">
        <f>SUM('TSE:TRE-AP'!D13)</f>
        <v>12</v>
      </c>
      <c r="E13" s="18">
        <f>SUM('TSE:TRE-AP'!E13)</f>
        <v>7</v>
      </c>
      <c r="F13" s="18">
        <f>SUM('TSE:TRE-AP'!F13)</f>
        <v>0</v>
      </c>
      <c r="G13" s="18">
        <f>SUM('TSE:TRE-AP'!G13)</f>
        <v>2</v>
      </c>
      <c r="H13" s="18">
        <f>SUM('TSE:TRE-AP'!H13)</f>
        <v>2</v>
      </c>
      <c r="I13" s="18">
        <f>SUM('TSE:TRE-AP'!I13)</f>
        <v>0</v>
      </c>
      <c r="J13" s="18">
        <f>SUM('TSE:TRE-AP'!J13)</f>
        <v>14</v>
      </c>
      <c r="K13" s="18">
        <f>SUM('TSE:TRE-AP'!K13)</f>
        <v>0</v>
      </c>
      <c r="L13" s="18">
        <f>SUM(C13:K13)</f>
        <v>184</v>
      </c>
    </row>
    <row r="14" spans="1:248" ht="24.75" customHeight="1">
      <c r="B14" s="17" t="s">
        <v>53</v>
      </c>
      <c r="C14" s="18">
        <f>SUM('TSE:TRE-AP'!C14)</f>
        <v>486</v>
      </c>
      <c r="D14" s="18">
        <f>SUM('TSE:TRE-AP'!D14)</f>
        <v>16</v>
      </c>
      <c r="E14" s="18">
        <f>SUM('TSE:TRE-AP'!E14)</f>
        <v>2</v>
      </c>
      <c r="F14" s="18">
        <f>SUM('TSE:TRE-AP'!F14)</f>
        <v>0</v>
      </c>
      <c r="G14" s="18">
        <f>SUM('TSE:TRE-AP'!G14)</f>
        <v>11</v>
      </c>
      <c r="H14" s="18">
        <f>SUM('TSE:TRE-AP'!H14)</f>
        <v>9</v>
      </c>
      <c r="I14" s="18">
        <f>SUM('TSE:TRE-AP'!I14)</f>
        <v>1</v>
      </c>
      <c r="J14" s="18">
        <f>SUM('TSE:TRE-AP'!J14)</f>
        <v>63</v>
      </c>
      <c r="K14" s="18">
        <f>SUM('TSE:TRE-AP'!K14)</f>
        <v>0</v>
      </c>
      <c r="L14" s="18">
        <f>SUM(C14:K14)</f>
        <v>588</v>
      </c>
    </row>
    <row r="15" spans="1:248" ht="24.75" customHeight="1">
      <c r="B15" s="17" t="s">
        <v>54</v>
      </c>
      <c r="C15" s="18">
        <f>SUM('TSE:TRE-AP'!C15)</f>
        <v>183</v>
      </c>
      <c r="D15" s="18">
        <f>SUM('TSE:TRE-AP'!D15)</f>
        <v>14</v>
      </c>
      <c r="E15" s="18">
        <f>SUM('TSE:TRE-AP'!E15)</f>
        <v>2</v>
      </c>
      <c r="F15" s="18">
        <f>SUM('TSE:TRE-AP'!F15)</f>
        <v>0</v>
      </c>
      <c r="G15" s="18">
        <f>SUM('TSE:TRE-AP'!G15)</f>
        <v>0</v>
      </c>
      <c r="H15" s="18">
        <f>SUM('TSE:TRE-AP'!H15)</f>
        <v>1</v>
      </c>
      <c r="I15" s="18">
        <f>SUM('TSE:TRE-AP'!I15)</f>
        <v>0</v>
      </c>
      <c r="J15" s="18">
        <f>SUM('TSE:TRE-AP'!J15)</f>
        <v>43</v>
      </c>
      <c r="K15" s="18">
        <f>SUM('TSE:TRE-AP'!K15)</f>
        <v>3</v>
      </c>
      <c r="L15" s="18">
        <f>SUM(C15:K15)</f>
        <v>246</v>
      </c>
    </row>
    <row r="16" spans="1:248" ht="24.75" customHeight="1">
      <c r="B16" s="19" t="s">
        <v>55</v>
      </c>
      <c r="C16" s="20">
        <f t="shared" ref="C16:K16" si="0">SUM(C12:C15)</f>
        <v>839</v>
      </c>
      <c r="D16" s="20">
        <f t="shared" si="0"/>
        <v>43</v>
      </c>
      <c r="E16" s="20">
        <f t="shared" si="0"/>
        <v>11</v>
      </c>
      <c r="F16" s="20">
        <f t="shared" si="0"/>
        <v>0</v>
      </c>
      <c r="G16" s="20">
        <f t="shared" si="0"/>
        <v>15</v>
      </c>
      <c r="H16" s="20">
        <f t="shared" si="0"/>
        <v>12</v>
      </c>
      <c r="I16" s="20">
        <f t="shared" si="0"/>
        <v>1</v>
      </c>
      <c r="J16" s="20">
        <f t="shared" si="0"/>
        <v>123</v>
      </c>
      <c r="K16" s="20">
        <f t="shared" si="0"/>
        <v>3</v>
      </c>
      <c r="L16" s="20">
        <f>SUM(C16:K16)</f>
        <v>1047</v>
      </c>
    </row>
    <row r="17" spans="2:12" ht="24.75" customHeight="1">
      <c r="B17" s="21" t="s">
        <v>56</v>
      </c>
      <c r="C17" s="15"/>
      <c r="D17" s="15"/>
      <c r="E17" s="15"/>
      <c r="F17" s="15"/>
      <c r="G17" s="15"/>
      <c r="H17" s="15"/>
      <c r="I17" s="15"/>
      <c r="J17" s="15"/>
      <c r="K17" s="15"/>
      <c r="L17" s="16"/>
    </row>
    <row r="18" spans="2:12" ht="24.75" customHeight="1">
      <c r="B18" s="17" t="s">
        <v>57</v>
      </c>
      <c r="C18" s="18">
        <f>SUM('TSE:TRE-AP'!C18)</f>
        <v>4009</v>
      </c>
      <c r="D18" s="18">
        <f>SUM('TSE:TRE-AP'!D18)</f>
        <v>229</v>
      </c>
      <c r="E18" s="18">
        <f>SUM('TSE:TRE-AP'!E18)</f>
        <v>8</v>
      </c>
      <c r="F18" s="18">
        <f>SUM('TSE:TRE-AP'!F18)</f>
        <v>1</v>
      </c>
      <c r="G18" s="18">
        <f>SUM('TSE:TRE-AP'!G18)</f>
        <v>17</v>
      </c>
      <c r="H18" s="18">
        <f>SUM('TSE:TRE-AP'!H18)</f>
        <v>56</v>
      </c>
      <c r="I18" s="18">
        <f>SUM('TSE:TRE-AP'!I18)</f>
        <v>11</v>
      </c>
      <c r="J18" s="22"/>
      <c r="K18" s="18">
        <f>SUM('TSE:TRE-AP'!K18)</f>
        <v>96</v>
      </c>
      <c r="L18" s="18">
        <f t="shared" ref="L18:L26" si="1">SUM(C18:K18)</f>
        <v>4427</v>
      </c>
    </row>
    <row r="19" spans="2:12" ht="24.75" customHeight="1">
      <c r="B19" s="17" t="s">
        <v>58</v>
      </c>
      <c r="C19" s="18">
        <f>SUM('TSE:TRE-AP'!C19)</f>
        <v>238</v>
      </c>
      <c r="D19" s="18">
        <f>SUM('TSE:TRE-AP'!D19)</f>
        <v>20</v>
      </c>
      <c r="E19" s="18">
        <f>SUM('TSE:TRE-AP'!E19)</f>
        <v>0</v>
      </c>
      <c r="F19" s="18">
        <f>SUM('TSE:TRE-AP'!F19)</f>
        <v>0</v>
      </c>
      <c r="G19" s="18">
        <f>SUM('TSE:TRE-AP'!G19)</f>
        <v>1</v>
      </c>
      <c r="H19" s="18">
        <f>SUM('TSE:TRE-AP'!H19)</f>
        <v>12</v>
      </c>
      <c r="I19" s="18">
        <f>SUM('TSE:TRE-AP'!I19)</f>
        <v>0</v>
      </c>
      <c r="J19" s="22"/>
      <c r="K19" s="18">
        <f>SUM('TSE:TRE-AP'!K19)</f>
        <v>6</v>
      </c>
      <c r="L19" s="18">
        <f t="shared" si="1"/>
        <v>277</v>
      </c>
    </row>
    <row r="20" spans="2:12" ht="24.75" customHeight="1">
      <c r="B20" s="17" t="s">
        <v>59</v>
      </c>
      <c r="C20" s="18">
        <f>SUM('TSE:TRE-AP'!C20)</f>
        <v>582</v>
      </c>
      <c r="D20" s="18">
        <f>SUM('TSE:TRE-AP'!D20)</f>
        <v>33</v>
      </c>
      <c r="E20" s="18">
        <f>SUM('TSE:TRE-AP'!E20)</f>
        <v>5</v>
      </c>
      <c r="F20" s="18">
        <f>SUM('TSE:TRE-AP'!F20)</f>
        <v>0</v>
      </c>
      <c r="G20" s="18">
        <f>SUM('TSE:TRE-AP'!G20)</f>
        <v>2</v>
      </c>
      <c r="H20" s="18">
        <f>SUM('TSE:TRE-AP'!H20)</f>
        <v>4</v>
      </c>
      <c r="I20" s="18">
        <f>SUM('TSE:TRE-AP'!I20)</f>
        <v>0</v>
      </c>
      <c r="J20" s="22"/>
      <c r="K20" s="18">
        <f>SUM('TSE:TRE-AP'!K20)</f>
        <v>6</v>
      </c>
      <c r="L20" s="18">
        <f t="shared" si="1"/>
        <v>632</v>
      </c>
    </row>
    <row r="21" spans="2:12" ht="24.75" customHeight="1">
      <c r="B21" s="17" t="s">
        <v>60</v>
      </c>
      <c r="C21" s="18">
        <f>SUM('TSE:TRE-AP'!C21)</f>
        <v>539</v>
      </c>
      <c r="D21" s="18">
        <f>SUM('TSE:TRE-AP'!D21)</f>
        <v>36</v>
      </c>
      <c r="E21" s="18">
        <f>SUM('TSE:TRE-AP'!E21)</f>
        <v>4</v>
      </c>
      <c r="F21" s="18">
        <f>SUM('TSE:TRE-AP'!F21)</f>
        <v>0</v>
      </c>
      <c r="G21" s="18">
        <f>SUM('TSE:TRE-AP'!G21)</f>
        <v>3</v>
      </c>
      <c r="H21" s="18">
        <f>SUM('TSE:TRE-AP'!H21)</f>
        <v>17</v>
      </c>
      <c r="I21" s="18">
        <f>SUM('TSE:TRE-AP'!I21)</f>
        <v>0</v>
      </c>
      <c r="J21" s="22"/>
      <c r="K21" s="18">
        <f>SUM('TSE:TRE-AP'!K21)</f>
        <v>24</v>
      </c>
      <c r="L21" s="18">
        <f t="shared" si="1"/>
        <v>623</v>
      </c>
    </row>
    <row r="22" spans="2:12" ht="24.75" customHeight="1">
      <c r="B22" s="17" t="s">
        <v>61</v>
      </c>
      <c r="C22" s="18">
        <f>SUM('TSE:TRE-AP'!C22)</f>
        <v>307</v>
      </c>
      <c r="D22" s="18">
        <f>SUM('TSE:TRE-AP'!D22)</f>
        <v>36</v>
      </c>
      <c r="E22" s="18">
        <f>SUM('TSE:TRE-AP'!E22)</f>
        <v>4</v>
      </c>
      <c r="F22" s="18">
        <f>SUM('TSE:TRE-AP'!F22)</f>
        <v>0</v>
      </c>
      <c r="G22" s="18">
        <f>SUM('TSE:TRE-AP'!G22)</f>
        <v>4</v>
      </c>
      <c r="H22" s="18">
        <f>SUM('TSE:TRE-AP'!H22)</f>
        <v>33</v>
      </c>
      <c r="I22" s="18">
        <f>SUM('TSE:TRE-AP'!I22)</f>
        <v>1</v>
      </c>
      <c r="J22" s="22"/>
      <c r="K22" s="18">
        <f>SUM('TSE:TRE-AP'!K22)</f>
        <v>14</v>
      </c>
      <c r="L22" s="18">
        <f t="shared" si="1"/>
        <v>399</v>
      </c>
    </row>
    <row r="23" spans="2:12" ht="24.75" customHeight="1">
      <c r="B23" s="17" t="s">
        <v>62</v>
      </c>
      <c r="C23" s="18">
        <f>SUM('TSE:TRE-AP'!C23)</f>
        <v>2798</v>
      </c>
      <c r="D23" s="18">
        <f>SUM('TSE:TRE-AP'!D23)</f>
        <v>273</v>
      </c>
      <c r="E23" s="18">
        <f>SUM('TSE:TRE-AP'!E23)</f>
        <v>37</v>
      </c>
      <c r="F23" s="18">
        <f>SUM('TSE:TRE-AP'!F23)</f>
        <v>3</v>
      </c>
      <c r="G23" s="18">
        <f>SUM('TSE:TRE-AP'!G23)</f>
        <v>13</v>
      </c>
      <c r="H23" s="18">
        <f>SUM('TSE:TRE-AP'!H23)</f>
        <v>625</v>
      </c>
      <c r="I23" s="18">
        <f>SUM('TSE:TRE-AP'!I23)</f>
        <v>66</v>
      </c>
      <c r="J23" s="22"/>
      <c r="K23" s="18">
        <f>SUM('TSE:TRE-AP'!K23)</f>
        <v>180</v>
      </c>
      <c r="L23" s="18">
        <f t="shared" si="1"/>
        <v>3995</v>
      </c>
    </row>
    <row r="24" spans="2:12" ht="24.75" customHeight="1">
      <c r="B24" s="23" t="s">
        <v>63</v>
      </c>
      <c r="C24" s="18">
        <f>SUM('TSE:TRE-AP'!C24)</f>
        <v>0</v>
      </c>
      <c r="D24" s="18">
        <f>SUM('TSE:TRE-AP'!D24)</f>
        <v>0</v>
      </c>
      <c r="E24" s="18">
        <f>SUM('TSE:TRE-AP'!E24)</f>
        <v>0</v>
      </c>
      <c r="F24" s="18">
        <f>SUM('TSE:TRE-AP'!F24)</f>
        <v>0</v>
      </c>
      <c r="G24" s="18">
        <f>SUM('TSE:TRE-AP'!G24)</f>
        <v>0</v>
      </c>
      <c r="H24" s="18">
        <f>SUM('TSE:TRE-AP'!H24)</f>
        <v>0</v>
      </c>
      <c r="I24" s="18">
        <f>SUM('TSE:TRE-AP'!I24)</f>
        <v>0</v>
      </c>
      <c r="J24" s="22"/>
      <c r="K24" s="18">
        <f>SUM('TSE:TRE-AP'!K24)</f>
        <v>2</v>
      </c>
      <c r="L24" s="18">
        <f t="shared" si="1"/>
        <v>2</v>
      </c>
    </row>
    <row r="25" spans="2:12" ht="24.75" customHeight="1">
      <c r="B25" s="19" t="s">
        <v>64</v>
      </c>
      <c r="C25" s="20">
        <f t="shared" ref="C25:I25" si="2">SUM(C18:C24)</f>
        <v>8473</v>
      </c>
      <c r="D25" s="20">
        <f t="shared" si="2"/>
        <v>627</v>
      </c>
      <c r="E25" s="20">
        <f t="shared" si="2"/>
        <v>58</v>
      </c>
      <c r="F25" s="20">
        <f t="shared" si="2"/>
        <v>4</v>
      </c>
      <c r="G25" s="20">
        <f t="shared" si="2"/>
        <v>40</v>
      </c>
      <c r="H25" s="20">
        <f t="shared" si="2"/>
        <v>747</v>
      </c>
      <c r="I25" s="20">
        <f t="shared" si="2"/>
        <v>78</v>
      </c>
      <c r="J25" s="20">
        <f>SUM(J18:J23)</f>
        <v>0</v>
      </c>
      <c r="K25" s="20">
        <f>SUM(K18:K24)</f>
        <v>328</v>
      </c>
      <c r="L25" s="20">
        <f t="shared" si="1"/>
        <v>10355</v>
      </c>
    </row>
    <row r="26" spans="2:12" ht="24.75" customHeight="1">
      <c r="B26" s="24" t="s">
        <v>11</v>
      </c>
      <c r="C26" s="25">
        <f t="shared" ref="C26:K26" si="3">C16+C25</f>
        <v>9312</v>
      </c>
      <c r="D26" s="25">
        <f t="shared" si="3"/>
        <v>670</v>
      </c>
      <c r="E26" s="25">
        <f t="shared" si="3"/>
        <v>69</v>
      </c>
      <c r="F26" s="25">
        <f t="shared" si="3"/>
        <v>4</v>
      </c>
      <c r="G26" s="25">
        <f t="shared" si="3"/>
        <v>55</v>
      </c>
      <c r="H26" s="25">
        <f t="shared" si="3"/>
        <v>759</v>
      </c>
      <c r="I26" s="25">
        <f t="shared" si="3"/>
        <v>79</v>
      </c>
      <c r="J26" s="25">
        <f t="shared" si="3"/>
        <v>123</v>
      </c>
      <c r="K26" s="25">
        <f t="shared" si="3"/>
        <v>331</v>
      </c>
      <c r="L26" s="26">
        <f t="shared" si="1"/>
        <v>11402</v>
      </c>
    </row>
    <row r="28" spans="2:12" ht="24.75" customHeight="1">
      <c r="B28" s="27" t="s">
        <v>65</v>
      </c>
    </row>
    <row r="29" spans="2:12" ht="24.75" customHeight="1"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</row>
  </sheetData>
  <mergeCells count="9">
    <mergeCell ref="B29:L29"/>
    <mergeCell ref="K8:K10"/>
    <mergeCell ref="L8:L10"/>
    <mergeCell ref="B5:L5"/>
    <mergeCell ref="B8:B10"/>
    <mergeCell ref="C8:I8"/>
    <mergeCell ref="J8:J10"/>
    <mergeCell ref="C9:F9"/>
    <mergeCell ref="G9:I9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27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5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5</v>
      </c>
      <c r="M13" s="28"/>
    </row>
    <row r="14" spans="1:13" ht="24.75" customHeight="1">
      <c r="A14" s="28"/>
      <c r="B14" s="17" t="s">
        <v>53</v>
      </c>
      <c r="C14" s="30">
        <v>15</v>
      </c>
      <c r="D14" s="30">
        <v>2</v>
      </c>
      <c r="E14" s="30">
        <v>0</v>
      </c>
      <c r="F14" s="30">
        <v>0</v>
      </c>
      <c r="G14" s="30">
        <v>1</v>
      </c>
      <c r="H14" s="30">
        <v>1</v>
      </c>
      <c r="I14" s="30">
        <v>0</v>
      </c>
      <c r="J14" s="30">
        <v>0</v>
      </c>
      <c r="K14" s="30">
        <v>0</v>
      </c>
      <c r="L14" s="30">
        <f>SUM(C14:K14)</f>
        <v>19</v>
      </c>
      <c r="M14" s="28"/>
    </row>
    <row r="15" spans="1:13" ht="24.75" customHeight="1">
      <c r="A15" s="28"/>
      <c r="B15" s="17" t="s">
        <v>67</v>
      </c>
      <c r="C15" s="30">
        <v>10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11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31</v>
      </c>
      <c r="D16" s="31">
        <f t="shared" si="0"/>
        <v>3</v>
      </c>
      <c r="E16" s="31">
        <f t="shared" si="0"/>
        <v>0</v>
      </c>
      <c r="F16" s="31">
        <f t="shared" si="0"/>
        <v>0</v>
      </c>
      <c r="G16" s="31">
        <f t="shared" si="0"/>
        <v>1</v>
      </c>
      <c r="H16" s="31">
        <f t="shared" si="0"/>
        <v>1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36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153</v>
      </c>
      <c r="D18" s="30">
        <v>11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165</v>
      </c>
      <c r="M18" s="28"/>
    </row>
    <row r="19" spans="1:13" ht="24.75" customHeight="1">
      <c r="A19" s="28"/>
      <c r="B19" s="17" t="s">
        <v>58</v>
      </c>
      <c r="C19" s="30">
        <v>15</v>
      </c>
      <c r="D19" s="30">
        <v>3</v>
      </c>
      <c r="E19" s="30">
        <v>0</v>
      </c>
      <c r="F19" s="30">
        <v>0</v>
      </c>
      <c r="G19" s="30">
        <v>0</v>
      </c>
      <c r="H19" s="30">
        <v>2</v>
      </c>
      <c r="I19" s="30">
        <v>0</v>
      </c>
      <c r="J19" s="32">
        <v>0</v>
      </c>
      <c r="K19" s="30">
        <v>0</v>
      </c>
      <c r="L19" s="30">
        <f t="shared" si="1"/>
        <v>20</v>
      </c>
      <c r="M19" s="28"/>
    </row>
    <row r="20" spans="1:13" ht="24.75" customHeight="1">
      <c r="A20" s="28"/>
      <c r="B20" s="17" t="s">
        <v>59</v>
      </c>
      <c r="C20" s="30">
        <v>16</v>
      </c>
      <c r="D20" s="30">
        <v>3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1</v>
      </c>
      <c r="L20" s="30">
        <f t="shared" si="1"/>
        <v>20</v>
      </c>
      <c r="M20" s="28"/>
    </row>
    <row r="21" spans="1:13" ht="24.75" customHeight="1">
      <c r="A21" s="28"/>
      <c r="B21" s="17" t="s">
        <v>60</v>
      </c>
      <c r="C21" s="30">
        <v>7</v>
      </c>
      <c r="D21" s="30">
        <v>2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9</v>
      </c>
      <c r="M21" s="28"/>
    </row>
    <row r="22" spans="1:13" ht="24.75" customHeight="1">
      <c r="A22" s="28"/>
      <c r="B22" s="17" t="s">
        <v>61</v>
      </c>
      <c r="C22" s="30">
        <v>14</v>
      </c>
      <c r="D22" s="30">
        <v>1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15</v>
      </c>
      <c r="M22" s="28"/>
    </row>
    <row r="23" spans="1:13" ht="24.75" customHeight="1">
      <c r="A23" s="28"/>
      <c r="B23" s="17" t="s">
        <v>62</v>
      </c>
      <c r="C23" s="30">
        <v>125</v>
      </c>
      <c r="D23" s="30">
        <v>23</v>
      </c>
      <c r="E23" s="30">
        <v>0</v>
      </c>
      <c r="F23" s="30">
        <v>0</v>
      </c>
      <c r="G23" s="30">
        <v>3</v>
      </c>
      <c r="H23" s="30">
        <v>22</v>
      </c>
      <c r="I23" s="30">
        <v>0</v>
      </c>
      <c r="J23" s="32">
        <v>0</v>
      </c>
      <c r="K23" s="30">
        <v>8</v>
      </c>
      <c r="L23" s="30">
        <f t="shared" si="1"/>
        <v>181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330</v>
      </c>
      <c r="D25" s="31">
        <f t="shared" si="2"/>
        <v>43</v>
      </c>
      <c r="E25" s="31">
        <f t="shared" si="2"/>
        <v>0</v>
      </c>
      <c r="F25" s="31">
        <f t="shared" si="2"/>
        <v>0</v>
      </c>
      <c r="G25" s="31">
        <f t="shared" si="2"/>
        <v>3</v>
      </c>
      <c r="H25" s="31">
        <f t="shared" si="2"/>
        <v>25</v>
      </c>
      <c r="I25" s="31">
        <f t="shared" si="2"/>
        <v>0</v>
      </c>
      <c r="J25" s="31">
        <f t="shared" si="2"/>
        <v>0</v>
      </c>
      <c r="K25" s="31">
        <f t="shared" si="2"/>
        <v>9</v>
      </c>
      <c r="L25" s="31">
        <f t="shared" si="1"/>
        <v>410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361</v>
      </c>
      <c r="D26" s="33">
        <f t="shared" si="3"/>
        <v>46</v>
      </c>
      <c r="E26" s="33">
        <f t="shared" si="3"/>
        <v>0</v>
      </c>
      <c r="F26" s="33">
        <f t="shared" si="3"/>
        <v>0</v>
      </c>
      <c r="G26" s="33">
        <f t="shared" si="3"/>
        <v>4</v>
      </c>
      <c r="H26" s="33">
        <f t="shared" si="3"/>
        <v>26</v>
      </c>
      <c r="I26" s="33">
        <f t="shared" si="3"/>
        <v>0</v>
      </c>
      <c r="J26" s="33">
        <f t="shared" si="3"/>
        <v>0</v>
      </c>
      <c r="K26" s="33">
        <f t="shared" si="3"/>
        <v>9</v>
      </c>
      <c r="L26" s="34">
        <f t="shared" si="1"/>
        <v>446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28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1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1</v>
      </c>
      <c r="D13" s="30">
        <v>0</v>
      </c>
      <c r="E13" s="30">
        <v>0</v>
      </c>
      <c r="F13" s="30">
        <v>0</v>
      </c>
      <c r="G13" s="30">
        <v>1</v>
      </c>
      <c r="H13" s="30">
        <v>0</v>
      </c>
      <c r="I13" s="30">
        <v>0</v>
      </c>
      <c r="J13" s="30">
        <v>3</v>
      </c>
      <c r="K13" s="30">
        <v>0</v>
      </c>
      <c r="L13" s="30">
        <f>SUM(C13:K13)</f>
        <v>5</v>
      </c>
      <c r="M13" s="28"/>
    </row>
    <row r="14" spans="1:13" ht="24.75" customHeight="1">
      <c r="A14" s="28"/>
      <c r="B14" s="17" t="s">
        <v>53</v>
      </c>
      <c r="C14" s="30">
        <v>10</v>
      </c>
      <c r="D14" s="30">
        <v>1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7</v>
      </c>
      <c r="K14" s="30">
        <v>0</v>
      </c>
      <c r="L14" s="30">
        <f>SUM(C14:K14)</f>
        <v>19</v>
      </c>
      <c r="M14" s="28"/>
    </row>
    <row r="15" spans="1:13" ht="24.75" customHeight="1">
      <c r="A15" s="28"/>
      <c r="B15" s="17" t="s">
        <v>67</v>
      </c>
      <c r="C15" s="30">
        <v>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11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19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2</v>
      </c>
      <c r="H16" s="31">
        <f t="shared" si="0"/>
        <v>0</v>
      </c>
      <c r="I16" s="31">
        <f t="shared" si="0"/>
        <v>0</v>
      </c>
      <c r="J16" s="31">
        <f t="shared" si="0"/>
        <v>14</v>
      </c>
      <c r="K16" s="31">
        <f t="shared" si="0"/>
        <v>0</v>
      </c>
      <c r="L16" s="31">
        <f>SUM(C16:K16)</f>
        <v>36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136</v>
      </c>
      <c r="D18" s="30">
        <v>14</v>
      </c>
      <c r="E18" s="30">
        <v>0</v>
      </c>
      <c r="F18" s="30">
        <v>0</v>
      </c>
      <c r="G18" s="30">
        <v>0</v>
      </c>
      <c r="H18" s="30">
        <v>3</v>
      </c>
      <c r="I18" s="30">
        <v>0</v>
      </c>
      <c r="J18" s="32">
        <v>0</v>
      </c>
      <c r="K18" s="30">
        <v>0</v>
      </c>
      <c r="L18" s="30">
        <f t="shared" ref="L18:L26" si="1">SUM(C18:K18)</f>
        <v>153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2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14</v>
      </c>
      <c r="D20" s="30">
        <v>1</v>
      </c>
      <c r="E20" s="30">
        <v>0</v>
      </c>
      <c r="F20" s="30">
        <v>0</v>
      </c>
      <c r="G20" s="30">
        <v>1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16</v>
      </c>
      <c r="M20" s="28"/>
    </row>
    <row r="21" spans="1:13" ht="24.75" customHeight="1">
      <c r="A21" s="28"/>
      <c r="B21" s="17" t="s">
        <v>60</v>
      </c>
      <c r="C21" s="30">
        <v>15</v>
      </c>
      <c r="D21" s="30">
        <v>1</v>
      </c>
      <c r="E21" s="30">
        <v>0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17</v>
      </c>
      <c r="M21" s="28"/>
    </row>
    <row r="22" spans="1:13" ht="24.75" customHeight="1">
      <c r="A22" s="28"/>
      <c r="B22" s="17" t="s">
        <v>61</v>
      </c>
      <c r="C22" s="30">
        <v>8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92</v>
      </c>
      <c r="D23" s="30">
        <v>14</v>
      </c>
      <c r="E23" s="30">
        <v>0</v>
      </c>
      <c r="F23" s="30">
        <v>0</v>
      </c>
      <c r="G23" s="30">
        <v>0</v>
      </c>
      <c r="H23" s="30">
        <v>61</v>
      </c>
      <c r="I23" s="30">
        <v>0</v>
      </c>
      <c r="J23" s="32">
        <v>0</v>
      </c>
      <c r="K23" s="30">
        <v>5</v>
      </c>
      <c r="L23" s="30">
        <f t="shared" si="1"/>
        <v>172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271</v>
      </c>
      <c r="D25" s="31">
        <f t="shared" si="2"/>
        <v>32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65</v>
      </c>
      <c r="I25" s="31">
        <f t="shared" si="2"/>
        <v>0</v>
      </c>
      <c r="J25" s="31">
        <f t="shared" si="2"/>
        <v>0</v>
      </c>
      <c r="K25" s="31">
        <f t="shared" si="2"/>
        <v>5</v>
      </c>
      <c r="L25" s="31">
        <f t="shared" si="1"/>
        <v>374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290</v>
      </c>
      <c r="D26" s="33">
        <f t="shared" si="3"/>
        <v>33</v>
      </c>
      <c r="E26" s="33">
        <f t="shared" si="3"/>
        <v>0</v>
      </c>
      <c r="F26" s="33">
        <f t="shared" si="3"/>
        <v>0</v>
      </c>
      <c r="G26" s="33">
        <f t="shared" si="3"/>
        <v>3</v>
      </c>
      <c r="H26" s="33">
        <f t="shared" si="3"/>
        <v>65</v>
      </c>
      <c r="I26" s="33">
        <f t="shared" si="3"/>
        <v>0</v>
      </c>
      <c r="J26" s="33">
        <f t="shared" si="3"/>
        <v>14</v>
      </c>
      <c r="K26" s="33">
        <f t="shared" si="3"/>
        <v>5</v>
      </c>
      <c r="L26" s="34">
        <f t="shared" si="1"/>
        <v>410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29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17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30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100</v>
      </c>
      <c r="D18" s="30">
        <v>3</v>
      </c>
      <c r="E18" s="30">
        <v>0</v>
      </c>
      <c r="F18" s="30">
        <v>0</v>
      </c>
      <c r="G18" s="30">
        <v>0</v>
      </c>
      <c r="H18" s="30">
        <v>3</v>
      </c>
      <c r="I18" s="30">
        <v>0</v>
      </c>
      <c r="J18" s="32">
        <v>0</v>
      </c>
      <c r="K18" s="30">
        <v>1</v>
      </c>
      <c r="L18" s="30">
        <f t="shared" ref="L18:L26" si="1">SUM(C18:K18)</f>
        <v>107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0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0</v>
      </c>
      <c r="L19" s="30">
        <f t="shared" si="1"/>
        <v>7</v>
      </c>
      <c r="M19" s="28"/>
    </row>
    <row r="20" spans="1:13" ht="24.75" customHeight="1">
      <c r="A20" s="28"/>
      <c r="B20" s="17" t="s">
        <v>59</v>
      </c>
      <c r="C20" s="30">
        <v>18</v>
      </c>
      <c r="D20" s="30">
        <v>0</v>
      </c>
      <c r="E20" s="30">
        <v>0</v>
      </c>
      <c r="F20" s="30">
        <v>0</v>
      </c>
      <c r="G20" s="30">
        <v>0</v>
      </c>
      <c r="H20" s="30">
        <v>1</v>
      </c>
      <c r="I20" s="30">
        <v>0</v>
      </c>
      <c r="J20" s="32">
        <v>0</v>
      </c>
      <c r="K20" s="30">
        <v>1</v>
      </c>
      <c r="L20" s="30">
        <f t="shared" si="1"/>
        <v>20</v>
      </c>
      <c r="M20" s="28"/>
    </row>
    <row r="21" spans="1:13" ht="24.75" customHeight="1">
      <c r="A21" s="28"/>
      <c r="B21" s="17" t="s">
        <v>60</v>
      </c>
      <c r="C21" s="30">
        <v>13</v>
      </c>
      <c r="D21" s="30">
        <v>0</v>
      </c>
      <c r="E21" s="30">
        <v>0</v>
      </c>
      <c r="F21" s="30">
        <v>0</v>
      </c>
      <c r="G21" s="30">
        <v>0</v>
      </c>
      <c r="H21" s="30">
        <v>2</v>
      </c>
      <c r="I21" s="30">
        <v>0</v>
      </c>
      <c r="J21" s="32">
        <v>0</v>
      </c>
      <c r="K21" s="30">
        <v>1</v>
      </c>
      <c r="L21" s="30">
        <f t="shared" si="1"/>
        <v>16</v>
      </c>
      <c r="M21" s="28"/>
    </row>
    <row r="22" spans="1:13" ht="24.75" customHeight="1">
      <c r="A22" s="28"/>
      <c r="B22" s="17" t="s">
        <v>61</v>
      </c>
      <c r="C22" s="30">
        <v>8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1</v>
      </c>
      <c r="L22" s="30">
        <f t="shared" si="1"/>
        <v>9</v>
      </c>
      <c r="M22" s="28"/>
    </row>
    <row r="23" spans="1:13" ht="24.75" customHeight="1">
      <c r="A23" s="28"/>
      <c r="B23" s="17" t="s">
        <v>62</v>
      </c>
      <c r="C23" s="30">
        <v>44</v>
      </c>
      <c r="D23" s="30">
        <v>2</v>
      </c>
      <c r="E23" s="30">
        <v>0</v>
      </c>
      <c r="F23" s="30">
        <v>0</v>
      </c>
      <c r="G23" s="30">
        <v>1</v>
      </c>
      <c r="H23" s="30">
        <v>20</v>
      </c>
      <c r="I23" s="30">
        <v>0</v>
      </c>
      <c r="J23" s="32">
        <v>0</v>
      </c>
      <c r="K23" s="30">
        <v>2</v>
      </c>
      <c r="L23" s="30">
        <f t="shared" si="1"/>
        <v>69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189</v>
      </c>
      <c r="D25" s="31">
        <f t="shared" si="2"/>
        <v>5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27</v>
      </c>
      <c r="I25" s="31">
        <f t="shared" si="2"/>
        <v>0</v>
      </c>
      <c r="J25" s="31">
        <f t="shared" si="2"/>
        <v>0</v>
      </c>
      <c r="K25" s="31">
        <f t="shared" si="2"/>
        <v>6</v>
      </c>
      <c r="L25" s="31">
        <f t="shared" si="1"/>
        <v>228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219</v>
      </c>
      <c r="D26" s="33">
        <f t="shared" si="3"/>
        <v>5</v>
      </c>
      <c r="E26" s="33">
        <f t="shared" si="3"/>
        <v>0</v>
      </c>
      <c r="F26" s="33">
        <f t="shared" si="3"/>
        <v>0</v>
      </c>
      <c r="G26" s="33">
        <f t="shared" si="3"/>
        <v>1</v>
      </c>
      <c r="H26" s="33">
        <f t="shared" si="3"/>
        <v>27</v>
      </c>
      <c r="I26" s="33">
        <f t="shared" si="3"/>
        <v>0</v>
      </c>
      <c r="J26" s="33">
        <f t="shared" si="3"/>
        <v>0</v>
      </c>
      <c r="K26" s="33">
        <f t="shared" si="3"/>
        <v>6</v>
      </c>
      <c r="L26" s="34">
        <f t="shared" si="1"/>
        <v>258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30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17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28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2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90</v>
      </c>
      <c r="D18" s="30">
        <v>2</v>
      </c>
      <c r="E18" s="30">
        <v>0</v>
      </c>
      <c r="F18" s="30">
        <v>0</v>
      </c>
      <c r="G18" s="30">
        <v>0</v>
      </c>
      <c r="H18" s="30">
        <v>4</v>
      </c>
      <c r="I18" s="30">
        <v>0</v>
      </c>
      <c r="J18" s="32">
        <v>0</v>
      </c>
      <c r="K18" s="30">
        <v>0</v>
      </c>
      <c r="L18" s="30">
        <f t="shared" ref="L18:L26" si="1">SUM(C18:K18)</f>
        <v>96</v>
      </c>
      <c r="M18" s="28"/>
    </row>
    <row r="19" spans="1:13" ht="24.75" customHeight="1">
      <c r="A19" s="28"/>
      <c r="B19" s="17" t="s">
        <v>58</v>
      </c>
      <c r="C19" s="30">
        <v>3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21</v>
      </c>
      <c r="D20" s="30">
        <v>1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22</v>
      </c>
      <c r="M20" s="28"/>
    </row>
    <row r="21" spans="1:13" ht="24.75" customHeight="1">
      <c r="A21" s="28"/>
      <c r="B21" s="17" t="s">
        <v>60</v>
      </c>
      <c r="C21" s="30">
        <v>29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3</v>
      </c>
      <c r="L21" s="30">
        <f t="shared" si="1"/>
        <v>32</v>
      </c>
      <c r="M21" s="28"/>
    </row>
    <row r="22" spans="1:13" ht="24.75" customHeight="1">
      <c r="A22" s="28"/>
      <c r="B22" s="17" t="s">
        <v>61</v>
      </c>
      <c r="C22" s="30">
        <v>15</v>
      </c>
      <c r="D22" s="30">
        <v>2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17</v>
      </c>
      <c r="M22" s="28"/>
    </row>
    <row r="23" spans="1:13" ht="24.75" customHeight="1">
      <c r="A23" s="28"/>
      <c r="B23" s="17" t="s">
        <v>62</v>
      </c>
      <c r="C23" s="30">
        <v>26</v>
      </c>
      <c r="D23" s="30">
        <v>2</v>
      </c>
      <c r="E23" s="30">
        <v>2</v>
      </c>
      <c r="F23" s="30">
        <v>0</v>
      </c>
      <c r="G23" s="30">
        <v>0</v>
      </c>
      <c r="H23" s="30">
        <v>22</v>
      </c>
      <c r="I23" s="30">
        <v>0</v>
      </c>
      <c r="J23" s="32">
        <v>0</v>
      </c>
      <c r="K23" s="30">
        <v>0</v>
      </c>
      <c r="L23" s="30">
        <f t="shared" si="1"/>
        <v>52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184</v>
      </c>
      <c r="D25" s="31">
        <f t="shared" si="2"/>
        <v>7</v>
      </c>
      <c r="E25" s="31">
        <f t="shared" si="2"/>
        <v>2</v>
      </c>
      <c r="F25" s="31">
        <f t="shared" si="2"/>
        <v>0</v>
      </c>
      <c r="G25" s="31">
        <f t="shared" si="2"/>
        <v>0</v>
      </c>
      <c r="H25" s="31">
        <f t="shared" si="2"/>
        <v>26</v>
      </c>
      <c r="I25" s="31">
        <f t="shared" si="2"/>
        <v>0</v>
      </c>
      <c r="J25" s="31">
        <f t="shared" si="2"/>
        <v>0</v>
      </c>
      <c r="K25" s="31">
        <f t="shared" si="2"/>
        <v>3</v>
      </c>
      <c r="L25" s="31">
        <f t="shared" si="1"/>
        <v>222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212</v>
      </c>
      <c r="D26" s="33">
        <f t="shared" si="3"/>
        <v>7</v>
      </c>
      <c r="E26" s="33">
        <f t="shared" si="3"/>
        <v>2</v>
      </c>
      <c r="F26" s="33">
        <f t="shared" si="3"/>
        <v>0</v>
      </c>
      <c r="G26" s="33">
        <f t="shared" si="3"/>
        <v>0</v>
      </c>
      <c r="H26" s="33">
        <f t="shared" si="3"/>
        <v>26</v>
      </c>
      <c r="I26" s="33">
        <f t="shared" si="3"/>
        <v>0</v>
      </c>
      <c r="J26" s="33">
        <f t="shared" si="3"/>
        <v>2</v>
      </c>
      <c r="K26" s="33">
        <f t="shared" si="3"/>
        <v>3</v>
      </c>
      <c r="L26" s="34">
        <f t="shared" si="1"/>
        <v>252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31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9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9</v>
      </c>
      <c r="M13" s="28"/>
    </row>
    <row r="14" spans="1:13" ht="24.75" customHeight="1">
      <c r="A14" s="28"/>
      <c r="B14" s="17" t="s">
        <v>53</v>
      </c>
      <c r="C14" s="30">
        <v>33</v>
      </c>
      <c r="D14" s="30">
        <v>0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34</v>
      </c>
      <c r="M14" s="28"/>
    </row>
    <row r="15" spans="1:13" ht="24.75" customHeight="1">
      <c r="A15" s="28"/>
      <c r="B15" s="17" t="s">
        <v>67</v>
      </c>
      <c r="C15" s="30">
        <v>2</v>
      </c>
      <c r="D15" s="30">
        <v>0</v>
      </c>
      <c r="E15" s="30">
        <v>0</v>
      </c>
      <c r="F15" s="30">
        <v>0</v>
      </c>
      <c r="G15" s="30">
        <v>0</v>
      </c>
      <c r="H15" s="30">
        <v>1</v>
      </c>
      <c r="I15" s="30">
        <v>0</v>
      </c>
      <c r="J15" s="30">
        <v>1</v>
      </c>
      <c r="K15" s="30">
        <v>0</v>
      </c>
      <c r="L15" s="30">
        <f>SUM(C15:K15)</f>
        <v>4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45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1</v>
      </c>
      <c r="H16" s="31">
        <f t="shared" si="0"/>
        <v>1</v>
      </c>
      <c r="I16" s="31">
        <f t="shared" si="0"/>
        <v>0</v>
      </c>
      <c r="J16" s="31">
        <f t="shared" si="0"/>
        <v>1</v>
      </c>
      <c r="K16" s="31">
        <f t="shared" si="0"/>
        <v>0</v>
      </c>
      <c r="L16" s="31">
        <f>SUM(C16:K16)</f>
        <v>48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378</v>
      </c>
      <c r="D18" s="30">
        <v>15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394</v>
      </c>
      <c r="M18" s="28"/>
    </row>
    <row r="19" spans="1:13" ht="24.75" customHeight="1">
      <c r="A19" s="28"/>
      <c r="B19" s="17" t="s">
        <v>58</v>
      </c>
      <c r="C19" s="30">
        <v>8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61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61</v>
      </c>
      <c r="M20" s="28"/>
    </row>
    <row r="21" spans="1:13" ht="24.75" customHeight="1">
      <c r="A21" s="28"/>
      <c r="B21" s="17" t="s">
        <v>60</v>
      </c>
      <c r="C21" s="30">
        <v>79</v>
      </c>
      <c r="D21" s="30">
        <v>1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7</v>
      </c>
      <c r="L21" s="30">
        <f t="shared" si="1"/>
        <v>87</v>
      </c>
      <c r="M21" s="28"/>
    </row>
    <row r="22" spans="1:13" ht="24.75" customHeight="1">
      <c r="A22" s="28"/>
      <c r="B22" s="17" t="s">
        <v>61</v>
      </c>
      <c r="C22" s="30">
        <v>1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</v>
      </c>
      <c r="M22" s="28"/>
    </row>
    <row r="23" spans="1:13" ht="24.75" customHeight="1">
      <c r="A23" s="28"/>
      <c r="B23" s="17" t="s">
        <v>62</v>
      </c>
      <c r="C23" s="30">
        <v>296</v>
      </c>
      <c r="D23" s="30">
        <v>26</v>
      </c>
      <c r="E23" s="30">
        <v>0</v>
      </c>
      <c r="F23" s="30">
        <v>0</v>
      </c>
      <c r="G23" s="30">
        <v>0</v>
      </c>
      <c r="H23" s="30">
        <v>19</v>
      </c>
      <c r="I23" s="30">
        <v>2</v>
      </c>
      <c r="J23" s="32">
        <v>0</v>
      </c>
      <c r="K23" s="30">
        <v>7</v>
      </c>
      <c r="L23" s="30">
        <f t="shared" si="1"/>
        <v>350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823</v>
      </c>
      <c r="D25" s="31">
        <f t="shared" si="2"/>
        <v>42</v>
      </c>
      <c r="E25" s="31">
        <f t="shared" si="2"/>
        <v>0</v>
      </c>
      <c r="F25" s="31">
        <f t="shared" si="2"/>
        <v>0</v>
      </c>
      <c r="G25" s="31">
        <f t="shared" si="2"/>
        <v>0</v>
      </c>
      <c r="H25" s="31">
        <f t="shared" si="2"/>
        <v>20</v>
      </c>
      <c r="I25" s="31">
        <f t="shared" si="2"/>
        <v>2</v>
      </c>
      <c r="J25" s="31">
        <f t="shared" si="2"/>
        <v>0</v>
      </c>
      <c r="K25" s="31">
        <f t="shared" si="2"/>
        <v>14</v>
      </c>
      <c r="L25" s="31">
        <f t="shared" si="1"/>
        <v>901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868</v>
      </c>
      <c r="D26" s="33">
        <f t="shared" si="3"/>
        <v>42</v>
      </c>
      <c r="E26" s="33">
        <f t="shared" si="3"/>
        <v>0</v>
      </c>
      <c r="F26" s="33">
        <f t="shared" si="3"/>
        <v>0</v>
      </c>
      <c r="G26" s="33">
        <f t="shared" si="3"/>
        <v>1</v>
      </c>
      <c r="H26" s="33">
        <f t="shared" si="3"/>
        <v>21</v>
      </c>
      <c r="I26" s="33">
        <f t="shared" si="3"/>
        <v>2</v>
      </c>
      <c r="J26" s="33">
        <f t="shared" si="3"/>
        <v>1</v>
      </c>
      <c r="K26" s="33">
        <f t="shared" si="3"/>
        <v>14</v>
      </c>
      <c r="L26" s="34">
        <f t="shared" si="1"/>
        <v>949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32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5</v>
      </c>
      <c r="D13" s="30">
        <v>1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6</v>
      </c>
      <c r="M13" s="28"/>
    </row>
    <row r="14" spans="1:13" ht="24.75" customHeight="1">
      <c r="A14" s="28"/>
      <c r="B14" s="17" t="s">
        <v>53</v>
      </c>
      <c r="C14" s="30">
        <v>22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1</v>
      </c>
      <c r="K14" s="30">
        <v>0</v>
      </c>
      <c r="L14" s="30">
        <f>SUM(C14:K14)</f>
        <v>23</v>
      </c>
      <c r="M14" s="28"/>
    </row>
    <row r="15" spans="1:13" ht="24.75" customHeight="1">
      <c r="A15" s="28"/>
      <c r="B15" s="17" t="s">
        <v>67</v>
      </c>
      <c r="C15" s="30">
        <v>3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5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31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3</v>
      </c>
      <c r="K16" s="31">
        <f t="shared" si="0"/>
        <v>0</v>
      </c>
      <c r="L16" s="31">
        <f>SUM(C16:K16)</f>
        <v>35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133</v>
      </c>
      <c r="D18" s="30">
        <v>1</v>
      </c>
      <c r="E18" s="30">
        <v>0</v>
      </c>
      <c r="F18" s="30">
        <v>0</v>
      </c>
      <c r="G18" s="30">
        <v>1</v>
      </c>
      <c r="H18" s="30">
        <v>14</v>
      </c>
      <c r="I18" s="30">
        <v>0</v>
      </c>
      <c r="J18" s="32">
        <v>0</v>
      </c>
      <c r="K18" s="30">
        <v>0</v>
      </c>
      <c r="L18" s="30">
        <f t="shared" ref="L18:L26" si="1">SUM(C18:K18)</f>
        <v>149</v>
      </c>
      <c r="M18" s="28"/>
    </row>
    <row r="19" spans="1:13" ht="24.75" customHeight="1">
      <c r="A19" s="28"/>
      <c r="B19" s="17" t="s">
        <v>58</v>
      </c>
      <c r="C19" s="30">
        <v>11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11</v>
      </c>
      <c r="M19" s="28"/>
    </row>
    <row r="20" spans="1:13" ht="24.75" customHeight="1">
      <c r="A20" s="28"/>
      <c r="B20" s="17" t="s">
        <v>59</v>
      </c>
      <c r="C20" s="30">
        <v>5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5</v>
      </c>
      <c r="M20" s="28"/>
    </row>
    <row r="21" spans="1:13" ht="24.75" customHeight="1">
      <c r="A21" s="28"/>
      <c r="B21" s="17" t="s">
        <v>60</v>
      </c>
      <c r="C21" s="30">
        <v>17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17</v>
      </c>
      <c r="M21" s="28"/>
    </row>
    <row r="22" spans="1:13" ht="24.75" customHeight="1">
      <c r="A22" s="28"/>
      <c r="B22" s="17" t="s">
        <v>61</v>
      </c>
      <c r="C22" s="30">
        <v>35</v>
      </c>
      <c r="D22" s="30">
        <v>1</v>
      </c>
      <c r="E22" s="30">
        <v>0</v>
      </c>
      <c r="F22" s="30">
        <v>0</v>
      </c>
      <c r="G22" s="30">
        <v>0</v>
      </c>
      <c r="H22" s="30">
        <v>3</v>
      </c>
      <c r="I22" s="30">
        <v>0</v>
      </c>
      <c r="J22" s="32">
        <v>0</v>
      </c>
      <c r="K22" s="30">
        <v>2</v>
      </c>
      <c r="L22" s="30">
        <f t="shared" si="1"/>
        <v>41</v>
      </c>
      <c r="M22" s="28"/>
    </row>
    <row r="23" spans="1:13" ht="24.75" customHeight="1">
      <c r="A23" s="28"/>
      <c r="B23" s="17" t="s">
        <v>62</v>
      </c>
      <c r="C23" s="30">
        <v>75</v>
      </c>
      <c r="D23" s="30">
        <v>2</v>
      </c>
      <c r="E23" s="30">
        <v>0</v>
      </c>
      <c r="F23" s="30">
        <v>0</v>
      </c>
      <c r="G23" s="30">
        <v>0</v>
      </c>
      <c r="H23" s="30">
        <v>50</v>
      </c>
      <c r="I23" s="30">
        <v>0</v>
      </c>
      <c r="J23" s="32">
        <v>0</v>
      </c>
      <c r="K23" s="30">
        <v>5</v>
      </c>
      <c r="L23" s="30">
        <f t="shared" si="1"/>
        <v>132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2</v>
      </c>
      <c r="L24" s="30">
        <f t="shared" si="1"/>
        <v>2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276</v>
      </c>
      <c r="D25" s="31">
        <f t="shared" si="2"/>
        <v>4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67</v>
      </c>
      <c r="I25" s="31">
        <f t="shared" si="2"/>
        <v>0</v>
      </c>
      <c r="J25" s="31">
        <f t="shared" si="2"/>
        <v>0</v>
      </c>
      <c r="K25" s="31">
        <f t="shared" si="2"/>
        <v>9</v>
      </c>
      <c r="L25" s="31">
        <f t="shared" si="1"/>
        <v>357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307</v>
      </c>
      <c r="D26" s="33">
        <f t="shared" si="3"/>
        <v>5</v>
      </c>
      <c r="E26" s="33">
        <f t="shared" si="3"/>
        <v>0</v>
      </c>
      <c r="F26" s="33">
        <f t="shared" si="3"/>
        <v>0</v>
      </c>
      <c r="G26" s="33">
        <f t="shared" si="3"/>
        <v>1</v>
      </c>
      <c r="H26" s="33">
        <f t="shared" si="3"/>
        <v>67</v>
      </c>
      <c r="I26" s="33">
        <f t="shared" si="3"/>
        <v>0</v>
      </c>
      <c r="J26" s="33">
        <f t="shared" si="3"/>
        <v>3</v>
      </c>
      <c r="K26" s="33">
        <f t="shared" si="3"/>
        <v>9</v>
      </c>
      <c r="L26" s="34">
        <f t="shared" si="1"/>
        <v>392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33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17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1</v>
      </c>
      <c r="E15" s="30">
        <v>1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28</v>
      </c>
      <c r="D16" s="31">
        <f t="shared" si="0"/>
        <v>1</v>
      </c>
      <c r="E16" s="31">
        <f t="shared" si="0"/>
        <v>1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108</v>
      </c>
      <c r="D18" s="30">
        <v>6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114</v>
      </c>
      <c r="M18" s="28"/>
    </row>
    <row r="19" spans="1:13" ht="24.75" customHeight="1">
      <c r="A19" s="28"/>
      <c r="B19" s="17" t="s">
        <v>58</v>
      </c>
      <c r="C19" s="30">
        <v>14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15</v>
      </c>
      <c r="M19" s="28"/>
    </row>
    <row r="20" spans="1:13" ht="24.75" customHeight="1">
      <c r="A20" s="28"/>
      <c r="B20" s="17" t="s">
        <v>59</v>
      </c>
      <c r="C20" s="30">
        <v>5</v>
      </c>
      <c r="D20" s="30">
        <v>2</v>
      </c>
      <c r="E20" s="30">
        <v>1</v>
      </c>
      <c r="F20" s="30">
        <v>0</v>
      </c>
      <c r="G20" s="30">
        <v>0</v>
      </c>
      <c r="H20" s="30">
        <v>1</v>
      </c>
      <c r="I20" s="30">
        <v>0</v>
      </c>
      <c r="J20" s="32">
        <v>0</v>
      </c>
      <c r="K20" s="30">
        <v>0</v>
      </c>
      <c r="L20" s="30">
        <f t="shared" si="1"/>
        <v>9</v>
      </c>
      <c r="M20" s="28"/>
    </row>
    <row r="21" spans="1:13" ht="24.75" customHeight="1">
      <c r="A21" s="28"/>
      <c r="B21" s="17" t="s">
        <v>60</v>
      </c>
      <c r="C21" s="30">
        <v>7</v>
      </c>
      <c r="D21" s="30">
        <v>1</v>
      </c>
      <c r="E21" s="30">
        <v>0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9</v>
      </c>
      <c r="M21" s="28"/>
    </row>
    <row r="22" spans="1:13" ht="24.75" customHeight="1">
      <c r="A22" s="28"/>
      <c r="B22" s="17" t="s">
        <v>61</v>
      </c>
      <c r="C22" s="30">
        <v>1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</v>
      </c>
      <c r="M22" s="28"/>
    </row>
    <row r="23" spans="1:13" ht="24.75" customHeight="1">
      <c r="A23" s="28"/>
      <c r="B23" s="17" t="s">
        <v>62</v>
      </c>
      <c r="C23" s="30">
        <v>95</v>
      </c>
      <c r="D23" s="30">
        <v>20</v>
      </c>
      <c r="E23" s="30">
        <v>2</v>
      </c>
      <c r="F23" s="30">
        <v>0</v>
      </c>
      <c r="G23" s="30">
        <v>0</v>
      </c>
      <c r="H23" s="30">
        <v>27</v>
      </c>
      <c r="I23" s="30">
        <v>0</v>
      </c>
      <c r="J23" s="32">
        <v>0</v>
      </c>
      <c r="K23" s="30">
        <v>4</v>
      </c>
      <c r="L23" s="30">
        <f t="shared" si="1"/>
        <v>148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230</v>
      </c>
      <c r="D25" s="31">
        <f t="shared" si="2"/>
        <v>30</v>
      </c>
      <c r="E25" s="31">
        <f t="shared" si="2"/>
        <v>3</v>
      </c>
      <c r="F25" s="31">
        <f t="shared" si="2"/>
        <v>0</v>
      </c>
      <c r="G25" s="31">
        <f t="shared" si="2"/>
        <v>0</v>
      </c>
      <c r="H25" s="31">
        <f t="shared" si="2"/>
        <v>29</v>
      </c>
      <c r="I25" s="31">
        <f t="shared" si="2"/>
        <v>0</v>
      </c>
      <c r="J25" s="31">
        <f t="shared" si="2"/>
        <v>0</v>
      </c>
      <c r="K25" s="31">
        <f t="shared" si="2"/>
        <v>4</v>
      </c>
      <c r="L25" s="31">
        <f t="shared" si="1"/>
        <v>296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258</v>
      </c>
      <c r="D26" s="33">
        <f t="shared" si="3"/>
        <v>31</v>
      </c>
      <c r="E26" s="33">
        <f t="shared" si="3"/>
        <v>4</v>
      </c>
      <c r="F26" s="33">
        <f t="shared" si="3"/>
        <v>0</v>
      </c>
      <c r="G26" s="33">
        <f t="shared" si="3"/>
        <v>0</v>
      </c>
      <c r="H26" s="33">
        <f t="shared" si="3"/>
        <v>29</v>
      </c>
      <c r="I26" s="33">
        <f t="shared" si="3"/>
        <v>0</v>
      </c>
      <c r="J26" s="33">
        <f t="shared" si="3"/>
        <v>0</v>
      </c>
      <c r="K26" s="33">
        <f t="shared" si="3"/>
        <v>4</v>
      </c>
      <c r="L26" s="34">
        <f t="shared" si="1"/>
        <v>326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34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9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9</v>
      </c>
      <c r="M13" s="28"/>
    </row>
    <row r="14" spans="1:13" ht="24.75" customHeight="1">
      <c r="A14" s="28"/>
      <c r="B14" s="17" t="s">
        <v>53</v>
      </c>
      <c r="C14" s="30">
        <v>25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25</v>
      </c>
      <c r="M14" s="28"/>
    </row>
    <row r="15" spans="1:13" ht="24.75" customHeight="1">
      <c r="A15" s="28"/>
      <c r="B15" s="17" t="s">
        <v>67</v>
      </c>
      <c r="C15" s="30">
        <v>7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7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42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42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251</v>
      </c>
      <c r="D18" s="30">
        <v>11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1</v>
      </c>
      <c r="L18" s="30">
        <f t="shared" ref="L18:L26" si="1">SUM(C18:K18)</f>
        <v>263</v>
      </c>
      <c r="M18" s="28"/>
    </row>
    <row r="19" spans="1:13" ht="24.75" customHeight="1">
      <c r="A19" s="28"/>
      <c r="B19" s="17" t="s">
        <v>58</v>
      </c>
      <c r="C19" s="30">
        <v>8</v>
      </c>
      <c r="D19" s="30">
        <v>3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11</v>
      </c>
      <c r="M19" s="28"/>
    </row>
    <row r="20" spans="1:13" ht="24.75" customHeight="1">
      <c r="A20" s="28"/>
      <c r="B20" s="17" t="s">
        <v>59</v>
      </c>
      <c r="C20" s="30">
        <v>18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18</v>
      </c>
      <c r="M20" s="28"/>
    </row>
    <row r="21" spans="1:13" ht="24.75" customHeight="1">
      <c r="A21" s="28"/>
      <c r="B21" s="17" t="s">
        <v>60</v>
      </c>
      <c r="C21" s="30">
        <v>17</v>
      </c>
      <c r="D21" s="30">
        <v>1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18</v>
      </c>
      <c r="M21" s="28"/>
    </row>
    <row r="22" spans="1:13" ht="24.75" customHeight="1">
      <c r="A22" s="28"/>
      <c r="B22" s="17" t="s">
        <v>61</v>
      </c>
      <c r="C22" s="30">
        <v>6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6</v>
      </c>
      <c r="M22" s="28"/>
    </row>
    <row r="23" spans="1:13" ht="24.75" customHeight="1">
      <c r="A23" s="28"/>
      <c r="B23" s="17" t="s">
        <v>62</v>
      </c>
      <c r="C23" s="30">
        <v>223</v>
      </c>
      <c r="D23" s="30">
        <v>14</v>
      </c>
      <c r="E23" s="30">
        <v>0</v>
      </c>
      <c r="F23" s="30">
        <v>0</v>
      </c>
      <c r="G23" s="30">
        <v>0</v>
      </c>
      <c r="H23" s="30">
        <v>8</v>
      </c>
      <c r="I23" s="30">
        <v>0</v>
      </c>
      <c r="J23" s="32">
        <v>0</v>
      </c>
      <c r="K23" s="30">
        <v>3</v>
      </c>
      <c r="L23" s="30">
        <f t="shared" si="1"/>
        <v>248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523</v>
      </c>
      <c r="D25" s="31">
        <f t="shared" si="2"/>
        <v>29</v>
      </c>
      <c r="E25" s="31">
        <f t="shared" si="2"/>
        <v>0</v>
      </c>
      <c r="F25" s="31">
        <f t="shared" si="2"/>
        <v>0</v>
      </c>
      <c r="G25" s="31">
        <f t="shared" si="2"/>
        <v>0</v>
      </c>
      <c r="H25" s="31">
        <f t="shared" si="2"/>
        <v>8</v>
      </c>
      <c r="I25" s="31">
        <f t="shared" si="2"/>
        <v>0</v>
      </c>
      <c r="J25" s="31">
        <f t="shared" si="2"/>
        <v>0</v>
      </c>
      <c r="K25" s="31">
        <f t="shared" si="2"/>
        <v>4</v>
      </c>
      <c r="L25" s="31">
        <f t="shared" si="1"/>
        <v>564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565</v>
      </c>
      <c r="D26" s="33">
        <f t="shared" si="3"/>
        <v>29</v>
      </c>
      <c r="E26" s="33">
        <f t="shared" si="3"/>
        <v>0</v>
      </c>
      <c r="F26" s="33">
        <f t="shared" si="3"/>
        <v>0</v>
      </c>
      <c r="G26" s="33">
        <f t="shared" si="3"/>
        <v>0</v>
      </c>
      <c r="H26" s="33">
        <f t="shared" si="3"/>
        <v>8</v>
      </c>
      <c r="I26" s="33">
        <f t="shared" si="3"/>
        <v>0</v>
      </c>
      <c r="J26" s="33">
        <f t="shared" si="3"/>
        <v>0</v>
      </c>
      <c r="K26" s="33">
        <f t="shared" si="3"/>
        <v>4</v>
      </c>
      <c r="L26" s="34">
        <f t="shared" si="1"/>
        <v>606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35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0</v>
      </c>
      <c r="E12" s="30">
        <v>0</v>
      </c>
      <c r="F12" s="30">
        <v>0</v>
      </c>
      <c r="G12" s="30">
        <v>1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5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1</v>
      </c>
      <c r="K13" s="30">
        <v>0</v>
      </c>
      <c r="L13" s="30">
        <f>SUM(C13:K13)</f>
        <v>6</v>
      </c>
      <c r="M13" s="28"/>
    </row>
    <row r="14" spans="1:13" ht="24.75" customHeight="1">
      <c r="A14" s="28"/>
      <c r="B14" s="17" t="s">
        <v>53</v>
      </c>
      <c r="C14" s="30">
        <v>13</v>
      </c>
      <c r="D14" s="30">
        <v>1</v>
      </c>
      <c r="E14" s="30">
        <v>0</v>
      </c>
      <c r="F14" s="30">
        <v>0</v>
      </c>
      <c r="G14" s="30">
        <v>1</v>
      </c>
      <c r="H14" s="30">
        <v>0</v>
      </c>
      <c r="I14" s="30">
        <v>1</v>
      </c>
      <c r="J14" s="30">
        <v>10</v>
      </c>
      <c r="K14" s="30">
        <v>0</v>
      </c>
      <c r="L14" s="30">
        <f>SUM(C14:K14)</f>
        <v>26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4</v>
      </c>
      <c r="K15" s="30">
        <v>0</v>
      </c>
      <c r="L15" s="30">
        <f>SUM(C15:K15)</f>
        <v>10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23</v>
      </c>
      <c r="D16" s="31">
        <f t="shared" si="0"/>
        <v>2</v>
      </c>
      <c r="E16" s="31">
        <f t="shared" si="0"/>
        <v>0</v>
      </c>
      <c r="F16" s="31">
        <f t="shared" si="0"/>
        <v>0</v>
      </c>
      <c r="G16" s="31">
        <f t="shared" si="0"/>
        <v>2</v>
      </c>
      <c r="H16" s="31">
        <f t="shared" si="0"/>
        <v>0</v>
      </c>
      <c r="I16" s="31">
        <f t="shared" si="0"/>
        <v>1</v>
      </c>
      <c r="J16" s="31">
        <f t="shared" si="0"/>
        <v>15</v>
      </c>
      <c r="K16" s="31">
        <f t="shared" si="0"/>
        <v>0</v>
      </c>
      <c r="L16" s="31">
        <f>SUM(C16:K16)</f>
        <v>43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174</v>
      </c>
      <c r="D18" s="30">
        <v>17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191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1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24</v>
      </c>
      <c r="D21" s="30">
        <v>0</v>
      </c>
      <c r="E21" s="30">
        <v>0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25</v>
      </c>
      <c r="M21" s="28"/>
    </row>
    <row r="22" spans="1:13" ht="24.75" customHeight="1">
      <c r="A22" s="28"/>
      <c r="B22" s="17" t="s">
        <v>61</v>
      </c>
      <c r="C22" s="30">
        <v>4</v>
      </c>
      <c r="D22" s="30">
        <v>0</v>
      </c>
      <c r="E22" s="30">
        <v>0</v>
      </c>
      <c r="F22" s="30">
        <v>0</v>
      </c>
      <c r="G22" s="30">
        <v>0</v>
      </c>
      <c r="H22" s="30">
        <v>1</v>
      </c>
      <c r="I22" s="30">
        <v>0</v>
      </c>
      <c r="J22" s="32">
        <v>0</v>
      </c>
      <c r="K22" s="30">
        <v>0</v>
      </c>
      <c r="L22" s="30">
        <f t="shared" si="1"/>
        <v>5</v>
      </c>
      <c r="M22" s="28"/>
    </row>
    <row r="23" spans="1:13" ht="24.75" customHeight="1">
      <c r="A23" s="28"/>
      <c r="B23" s="17" t="s">
        <v>62</v>
      </c>
      <c r="C23" s="30">
        <v>170</v>
      </c>
      <c r="D23" s="30">
        <v>17</v>
      </c>
      <c r="E23" s="30">
        <v>3</v>
      </c>
      <c r="F23" s="30">
        <v>1</v>
      </c>
      <c r="G23" s="30">
        <v>0</v>
      </c>
      <c r="H23" s="30">
        <v>61</v>
      </c>
      <c r="I23" s="30">
        <v>3</v>
      </c>
      <c r="J23" s="32">
        <v>0</v>
      </c>
      <c r="K23" s="30">
        <v>6</v>
      </c>
      <c r="L23" s="30">
        <f t="shared" si="1"/>
        <v>261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378</v>
      </c>
      <c r="D25" s="31">
        <f t="shared" si="2"/>
        <v>35</v>
      </c>
      <c r="E25" s="31">
        <f t="shared" si="2"/>
        <v>3</v>
      </c>
      <c r="F25" s="31">
        <f t="shared" si="2"/>
        <v>1</v>
      </c>
      <c r="G25" s="31">
        <f t="shared" si="2"/>
        <v>0</v>
      </c>
      <c r="H25" s="31">
        <f t="shared" si="2"/>
        <v>64</v>
      </c>
      <c r="I25" s="31">
        <f t="shared" si="2"/>
        <v>3</v>
      </c>
      <c r="J25" s="31">
        <f t="shared" si="2"/>
        <v>0</v>
      </c>
      <c r="K25" s="31">
        <f t="shared" si="2"/>
        <v>6</v>
      </c>
      <c r="L25" s="31">
        <f t="shared" si="1"/>
        <v>490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401</v>
      </c>
      <c r="D26" s="33">
        <f t="shared" si="3"/>
        <v>37</v>
      </c>
      <c r="E26" s="33">
        <f t="shared" si="3"/>
        <v>3</v>
      </c>
      <c r="F26" s="33">
        <f t="shared" si="3"/>
        <v>1</v>
      </c>
      <c r="G26" s="33">
        <f t="shared" si="3"/>
        <v>2</v>
      </c>
      <c r="H26" s="33">
        <f t="shared" si="3"/>
        <v>64</v>
      </c>
      <c r="I26" s="33">
        <f t="shared" si="3"/>
        <v>4</v>
      </c>
      <c r="J26" s="33">
        <f t="shared" si="3"/>
        <v>15</v>
      </c>
      <c r="K26" s="33">
        <f t="shared" si="3"/>
        <v>6</v>
      </c>
      <c r="L26" s="34">
        <f t="shared" si="1"/>
        <v>533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36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1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1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13</v>
      </c>
      <c r="D14" s="30">
        <v>0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3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21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1</v>
      </c>
      <c r="H16" s="31">
        <f t="shared" si="0"/>
        <v>0</v>
      </c>
      <c r="I16" s="31">
        <f t="shared" si="0"/>
        <v>0</v>
      </c>
      <c r="J16" s="31">
        <f t="shared" si="0"/>
        <v>8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99</v>
      </c>
      <c r="D18" s="30">
        <v>15</v>
      </c>
      <c r="E18" s="30">
        <v>0</v>
      </c>
      <c r="F18" s="30">
        <v>0</v>
      </c>
      <c r="G18" s="30">
        <v>2</v>
      </c>
      <c r="H18" s="30">
        <v>2</v>
      </c>
      <c r="I18" s="30">
        <v>0</v>
      </c>
      <c r="J18" s="32">
        <v>0</v>
      </c>
      <c r="K18" s="30">
        <v>0</v>
      </c>
      <c r="L18" s="30">
        <f t="shared" ref="L18:L26" si="1">SUM(C18:K18)</f>
        <v>118</v>
      </c>
      <c r="M18" s="28"/>
    </row>
    <row r="19" spans="1:13" ht="24.75" customHeight="1">
      <c r="A19" s="28"/>
      <c r="B19" s="17" t="s">
        <v>58</v>
      </c>
      <c r="C19" s="30">
        <v>2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39</v>
      </c>
      <c r="D20" s="30">
        <v>1</v>
      </c>
      <c r="E20" s="30">
        <v>0</v>
      </c>
      <c r="F20" s="30">
        <v>0</v>
      </c>
      <c r="G20" s="30">
        <v>0</v>
      </c>
      <c r="H20" s="30">
        <v>1</v>
      </c>
      <c r="I20" s="30">
        <v>0</v>
      </c>
      <c r="J20" s="32">
        <v>0</v>
      </c>
      <c r="K20" s="30">
        <v>0</v>
      </c>
      <c r="L20" s="30">
        <f t="shared" si="1"/>
        <v>41</v>
      </c>
      <c r="M20" s="28"/>
    </row>
    <row r="21" spans="1:13" ht="24.75" customHeight="1">
      <c r="A21" s="28"/>
      <c r="B21" s="17" t="s">
        <v>60</v>
      </c>
      <c r="C21" s="30">
        <v>29</v>
      </c>
      <c r="D21" s="30">
        <v>2</v>
      </c>
      <c r="E21" s="30">
        <v>0</v>
      </c>
      <c r="F21" s="30">
        <v>0</v>
      </c>
      <c r="G21" s="30">
        <v>1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32</v>
      </c>
      <c r="M21" s="28"/>
    </row>
    <row r="22" spans="1:13" ht="24.75" customHeight="1">
      <c r="A22" s="28"/>
      <c r="B22" s="17" t="s">
        <v>61</v>
      </c>
      <c r="C22" s="30">
        <v>18</v>
      </c>
      <c r="D22" s="30">
        <v>2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20</v>
      </c>
      <c r="M22" s="28"/>
    </row>
    <row r="23" spans="1:13" ht="24.75" customHeight="1">
      <c r="A23" s="28"/>
      <c r="B23" s="17" t="s">
        <v>62</v>
      </c>
      <c r="C23" s="30">
        <v>65</v>
      </c>
      <c r="D23" s="30">
        <v>4</v>
      </c>
      <c r="E23" s="30">
        <v>2</v>
      </c>
      <c r="F23" s="30">
        <v>0</v>
      </c>
      <c r="G23" s="30">
        <v>1</v>
      </c>
      <c r="H23" s="30">
        <v>54</v>
      </c>
      <c r="I23" s="30">
        <v>2</v>
      </c>
      <c r="J23" s="32">
        <v>0</v>
      </c>
      <c r="K23" s="30">
        <v>4</v>
      </c>
      <c r="L23" s="30">
        <f t="shared" si="1"/>
        <v>132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252</v>
      </c>
      <c r="D25" s="31">
        <f t="shared" si="2"/>
        <v>25</v>
      </c>
      <c r="E25" s="31">
        <f t="shared" si="2"/>
        <v>2</v>
      </c>
      <c r="F25" s="31">
        <f t="shared" si="2"/>
        <v>0</v>
      </c>
      <c r="G25" s="31">
        <f t="shared" si="2"/>
        <v>4</v>
      </c>
      <c r="H25" s="31">
        <f t="shared" si="2"/>
        <v>57</v>
      </c>
      <c r="I25" s="31">
        <f t="shared" si="2"/>
        <v>2</v>
      </c>
      <c r="J25" s="31">
        <f t="shared" si="2"/>
        <v>0</v>
      </c>
      <c r="K25" s="31">
        <f t="shared" si="2"/>
        <v>4</v>
      </c>
      <c r="L25" s="31">
        <f t="shared" si="1"/>
        <v>346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273</v>
      </c>
      <c r="D26" s="33">
        <f t="shared" si="3"/>
        <v>25</v>
      </c>
      <c r="E26" s="33">
        <f t="shared" si="3"/>
        <v>2</v>
      </c>
      <c r="F26" s="33">
        <f t="shared" si="3"/>
        <v>0</v>
      </c>
      <c r="G26" s="33">
        <f t="shared" si="3"/>
        <v>5</v>
      </c>
      <c r="H26" s="33">
        <f t="shared" si="3"/>
        <v>57</v>
      </c>
      <c r="I26" s="33">
        <f t="shared" si="3"/>
        <v>2</v>
      </c>
      <c r="J26" s="33">
        <f t="shared" si="3"/>
        <v>8</v>
      </c>
      <c r="K26" s="33">
        <f t="shared" si="3"/>
        <v>4</v>
      </c>
      <c r="L26" s="34">
        <f t="shared" si="1"/>
        <v>376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19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1</v>
      </c>
      <c r="K12" s="30">
        <v>0</v>
      </c>
      <c r="L12" s="30">
        <f>SUM(C12:K12)</f>
        <v>2</v>
      </c>
      <c r="M12" s="28"/>
    </row>
    <row r="13" spans="1:13" ht="24.75" customHeight="1">
      <c r="A13" s="28"/>
      <c r="B13" s="17" t="s">
        <v>52</v>
      </c>
      <c r="C13" s="30">
        <v>18</v>
      </c>
      <c r="D13" s="30">
        <v>6</v>
      </c>
      <c r="E13" s="30">
        <v>7</v>
      </c>
      <c r="F13" s="30">
        <v>0</v>
      </c>
      <c r="G13" s="30">
        <v>1</v>
      </c>
      <c r="H13" s="30">
        <v>0</v>
      </c>
      <c r="I13" s="30">
        <v>0</v>
      </c>
      <c r="J13" s="30">
        <v>3</v>
      </c>
      <c r="K13" s="30">
        <v>0</v>
      </c>
      <c r="L13" s="30">
        <f>SUM(C13:K13)</f>
        <v>35</v>
      </c>
      <c r="M13" s="28"/>
    </row>
    <row r="14" spans="1:13" ht="24.75" customHeight="1">
      <c r="A14" s="28"/>
      <c r="B14" s="17" t="s">
        <v>53</v>
      </c>
      <c r="C14" s="30">
        <v>36</v>
      </c>
      <c r="D14" s="30">
        <v>8</v>
      </c>
      <c r="E14" s="30">
        <v>1</v>
      </c>
      <c r="F14" s="30">
        <v>0</v>
      </c>
      <c r="G14" s="30">
        <v>1</v>
      </c>
      <c r="H14" s="30">
        <v>0</v>
      </c>
      <c r="I14" s="30">
        <v>0</v>
      </c>
      <c r="J14" s="30">
        <v>5</v>
      </c>
      <c r="K14" s="30">
        <v>0</v>
      </c>
      <c r="L14" s="30">
        <f>SUM(C14:K14)</f>
        <v>51</v>
      </c>
      <c r="M14" s="28"/>
    </row>
    <row r="15" spans="1:13" ht="24.75" customHeight="1">
      <c r="A15" s="28"/>
      <c r="B15" s="17" t="s">
        <v>67</v>
      </c>
      <c r="C15" s="30">
        <v>26</v>
      </c>
      <c r="D15" s="30">
        <v>3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6</v>
      </c>
      <c r="K15" s="30">
        <v>2</v>
      </c>
      <c r="L15" s="30">
        <f>SUM(C15:K15)</f>
        <v>37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81</v>
      </c>
      <c r="D16" s="31">
        <f t="shared" si="0"/>
        <v>17</v>
      </c>
      <c r="E16" s="31">
        <f t="shared" si="0"/>
        <v>8</v>
      </c>
      <c r="F16" s="31">
        <f t="shared" si="0"/>
        <v>0</v>
      </c>
      <c r="G16" s="31">
        <f t="shared" si="0"/>
        <v>2</v>
      </c>
      <c r="H16" s="31">
        <f t="shared" si="0"/>
        <v>0</v>
      </c>
      <c r="I16" s="31">
        <f t="shared" si="0"/>
        <v>0</v>
      </c>
      <c r="J16" s="31">
        <f t="shared" si="0"/>
        <v>15</v>
      </c>
      <c r="K16" s="31">
        <f t="shared" si="0"/>
        <v>2</v>
      </c>
      <c r="L16" s="31">
        <f>SUM(C16:K16)</f>
        <v>125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178</v>
      </c>
      <c r="D18" s="30">
        <v>21</v>
      </c>
      <c r="E18" s="30">
        <v>2</v>
      </c>
      <c r="F18" s="30">
        <v>0</v>
      </c>
      <c r="G18" s="30">
        <v>3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205</v>
      </c>
      <c r="M18" s="28"/>
    </row>
    <row r="19" spans="1:13" ht="24.75" customHeight="1">
      <c r="A19" s="28"/>
      <c r="B19" s="17" t="s">
        <v>58</v>
      </c>
      <c r="C19" s="30">
        <v>32</v>
      </c>
      <c r="D19" s="30">
        <v>3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2</v>
      </c>
      <c r="L19" s="30">
        <f t="shared" si="1"/>
        <v>37</v>
      </c>
      <c r="M19" s="28"/>
    </row>
    <row r="20" spans="1:13" ht="24.75" customHeight="1">
      <c r="A20" s="28"/>
      <c r="B20" s="17" t="s">
        <v>59</v>
      </c>
      <c r="C20" s="30">
        <v>125</v>
      </c>
      <c r="D20" s="30">
        <v>12</v>
      </c>
      <c r="E20" s="30">
        <v>1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138</v>
      </c>
      <c r="M20" s="28"/>
    </row>
    <row r="21" spans="1:13" ht="24.75" customHeight="1">
      <c r="A21" s="28"/>
      <c r="B21" s="17" t="s">
        <v>60</v>
      </c>
      <c r="C21" s="30">
        <v>75</v>
      </c>
      <c r="D21" s="30">
        <v>10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3</v>
      </c>
      <c r="L21" s="30">
        <f t="shared" si="1"/>
        <v>88</v>
      </c>
      <c r="M21" s="28"/>
    </row>
    <row r="22" spans="1:13" ht="24.75" customHeight="1">
      <c r="A22" s="28"/>
      <c r="B22" s="17" t="s">
        <v>61</v>
      </c>
      <c r="C22" s="30">
        <v>61</v>
      </c>
      <c r="D22" s="30">
        <v>8</v>
      </c>
      <c r="E22" s="30">
        <v>0</v>
      </c>
      <c r="F22" s="30">
        <v>0</v>
      </c>
      <c r="G22" s="30">
        <v>2</v>
      </c>
      <c r="H22" s="30">
        <v>1</v>
      </c>
      <c r="I22" s="30">
        <v>0</v>
      </c>
      <c r="J22" s="32">
        <v>0</v>
      </c>
      <c r="K22" s="30">
        <v>1</v>
      </c>
      <c r="L22" s="30">
        <f t="shared" si="1"/>
        <v>73</v>
      </c>
      <c r="M22" s="28"/>
    </row>
    <row r="23" spans="1:13" ht="24.75" customHeight="1">
      <c r="A23" s="28"/>
      <c r="B23" s="17" t="s">
        <v>62</v>
      </c>
      <c r="C23" s="30">
        <v>61</v>
      </c>
      <c r="D23" s="30">
        <v>3</v>
      </c>
      <c r="E23" s="30">
        <v>1</v>
      </c>
      <c r="F23" s="30">
        <v>2</v>
      </c>
      <c r="G23" s="30">
        <v>2</v>
      </c>
      <c r="H23" s="30">
        <v>0</v>
      </c>
      <c r="I23" s="30">
        <v>0</v>
      </c>
      <c r="J23" s="32">
        <v>0</v>
      </c>
      <c r="K23" s="30">
        <v>9</v>
      </c>
      <c r="L23" s="30">
        <f t="shared" si="1"/>
        <v>78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532</v>
      </c>
      <c r="D25" s="31">
        <f t="shared" si="2"/>
        <v>57</v>
      </c>
      <c r="E25" s="31">
        <f t="shared" si="2"/>
        <v>4</v>
      </c>
      <c r="F25" s="31">
        <f t="shared" si="2"/>
        <v>2</v>
      </c>
      <c r="G25" s="31">
        <f t="shared" si="2"/>
        <v>7</v>
      </c>
      <c r="H25" s="31">
        <f t="shared" si="2"/>
        <v>2</v>
      </c>
      <c r="I25" s="31">
        <f t="shared" si="2"/>
        <v>0</v>
      </c>
      <c r="J25" s="31">
        <f t="shared" si="2"/>
        <v>0</v>
      </c>
      <c r="K25" s="31">
        <f t="shared" si="2"/>
        <v>15</v>
      </c>
      <c r="L25" s="31">
        <f t="shared" si="1"/>
        <v>619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613</v>
      </c>
      <c r="D26" s="33">
        <f t="shared" si="3"/>
        <v>74</v>
      </c>
      <c r="E26" s="33">
        <f t="shared" si="3"/>
        <v>12</v>
      </c>
      <c r="F26" s="33">
        <f t="shared" si="3"/>
        <v>2</v>
      </c>
      <c r="G26" s="33">
        <f t="shared" si="3"/>
        <v>9</v>
      </c>
      <c r="H26" s="33">
        <f t="shared" si="3"/>
        <v>2</v>
      </c>
      <c r="I26" s="33">
        <f t="shared" si="3"/>
        <v>0</v>
      </c>
      <c r="J26" s="33">
        <f t="shared" si="3"/>
        <v>15</v>
      </c>
      <c r="K26" s="33">
        <f t="shared" si="3"/>
        <v>17</v>
      </c>
      <c r="L26" s="34">
        <f t="shared" si="1"/>
        <v>744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37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30" customHeight="1">
      <c r="A2" s="37"/>
      <c r="B2" s="37" t="s">
        <v>1</v>
      </c>
      <c r="C2" s="37"/>
      <c r="D2" s="38" t="s">
        <v>2</v>
      </c>
      <c r="E2" s="37"/>
      <c r="F2" s="37"/>
      <c r="G2" s="37"/>
      <c r="H2" s="37"/>
      <c r="I2" s="37"/>
      <c r="J2" s="37"/>
      <c r="K2" s="37"/>
      <c r="L2" s="37"/>
      <c r="M2" s="37"/>
    </row>
    <row r="3" spans="1:13" ht="30" customHeight="1">
      <c r="A3" s="37"/>
      <c r="B3" s="37" t="s">
        <v>3</v>
      </c>
      <c r="C3" s="37"/>
      <c r="D3" s="39" t="s">
        <v>37</v>
      </c>
      <c r="E3" s="37"/>
      <c r="F3" s="37"/>
      <c r="G3" s="38"/>
      <c r="H3" s="38"/>
      <c r="I3" s="38"/>
      <c r="J3" s="38"/>
      <c r="K3" s="38"/>
      <c r="L3" s="38"/>
      <c r="M3" s="37"/>
    </row>
    <row r="4" spans="1:13" ht="30" customHeight="1">
      <c r="A4" s="37"/>
      <c r="B4" s="37" t="s">
        <v>5</v>
      </c>
      <c r="C4" s="37"/>
      <c r="D4" s="40" t="s">
        <v>47</v>
      </c>
      <c r="E4" s="39">
        <v>2020</v>
      </c>
      <c r="F4" s="37"/>
      <c r="G4" s="38"/>
      <c r="H4" s="38"/>
      <c r="I4" s="38"/>
      <c r="J4" s="38"/>
      <c r="K4" s="38"/>
      <c r="L4" s="38"/>
      <c r="M4" s="37"/>
    </row>
    <row r="5" spans="1:13" ht="39.75" customHeight="1">
      <c r="A5" s="3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37"/>
    </row>
    <row r="6" spans="1:13" ht="19.5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30" customHeight="1">
      <c r="A7" s="41"/>
      <c r="B7" s="42" t="s">
        <v>7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ht="30" customHeight="1">
      <c r="A8" s="41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41"/>
    </row>
    <row r="9" spans="1:13" ht="30" customHeight="1">
      <c r="A9" s="41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41"/>
    </row>
    <row r="10" spans="1:13" ht="39.75" customHeight="1">
      <c r="A10" s="41"/>
      <c r="B10" s="4"/>
      <c r="C10" s="43" t="s">
        <v>14</v>
      </c>
      <c r="D10" s="43" t="s">
        <v>15</v>
      </c>
      <c r="E10" s="43" t="s">
        <v>16</v>
      </c>
      <c r="F10" s="43" t="s">
        <v>17</v>
      </c>
      <c r="G10" s="43" t="s">
        <v>18</v>
      </c>
      <c r="H10" s="43" t="s">
        <v>16</v>
      </c>
      <c r="I10" s="43" t="s">
        <v>17</v>
      </c>
      <c r="J10" s="4"/>
      <c r="K10" s="4"/>
      <c r="L10" s="4"/>
      <c r="M10" s="41"/>
    </row>
    <row r="11" spans="1:13" ht="24.75" customHeight="1">
      <c r="A11" s="41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41"/>
    </row>
    <row r="12" spans="1:13" ht="24.75" customHeight="1">
      <c r="A12" s="41"/>
      <c r="B12" s="44" t="s">
        <v>51</v>
      </c>
      <c r="C12" s="45">
        <v>1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f>SUM(C12:K12)</f>
        <v>1</v>
      </c>
      <c r="M12" s="41"/>
    </row>
    <row r="13" spans="1:13" ht="24.75" customHeight="1">
      <c r="A13" s="41"/>
      <c r="B13" s="44" t="s">
        <v>52</v>
      </c>
      <c r="C13" s="45">
        <v>8</v>
      </c>
      <c r="D13" s="45">
        <v>1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f>SUM(C13:K13)</f>
        <v>9</v>
      </c>
      <c r="M13" s="41"/>
    </row>
    <row r="14" spans="1:13" ht="24.75" customHeight="1">
      <c r="A14" s="41"/>
      <c r="B14" s="44" t="s">
        <v>53</v>
      </c>
      <c r="C14" s="45">
        <v>31</v>
      </c>
      <c r="D14" s="45">
        <v>0</v>
      </c>
      <c r="E14" s="45">
        <v>0</v>
      </c>
      <c r="F14" s="45">
        <v>0</v>
      </c>
      <c r="G14" s="45">
        <v>0</v>
      </c>
      <c r="H14" s="45">
        <v>1</v>
      </c>
      <c r="I14" s="45">
        <v>0</v>
      </c>
      <c r="J14" s="45">
        <v>0</v>
      </c>
      <c r="K14" s="45">
        <v>0</v>
      </c>
      <c r="L14" s="45">
        <f>SUM(C14:K14)</f>
        <v>32</v>
      </c>
      <c r="M14" s="41"/>
    </row>
    <row r="15" spans="1:13" ht="24.75" customHeight="1">
      <c r="A15" s="41"/>
      <c r="B15" s="44" t="s">
        <v>67</v>
      </c>
      <c r="C15" s="45">
        <v>5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2</v>
      </c>
      <c r="K15" s="45">
        <v>0</v>
      </c>
      <c r="L15" s="45">
        <f>SUM(C15:K15)</f>
        <v>7</v>
      </c>
      <c r="M15" s="41"/>
    </row>
    <row r="16" spans="1:13" ht="24.75" customHeight="1">
      <c r="A16" s="41"/>
      <c r="B16" s="46" t="s">
        <v>55</v>
      </c>
      <c r="C16" s="47">
        <f t="shared" ref="C16:K16" si="0">SUM(C12:C15)</f>
        <v>45</v>
      </c>
      <c r="D16" s="47">
        <f t="shared" si="0"/>
        <v>1</v>
      </c>
      <c r="E16" s="47">
        <f t="shared" si="0"/>
        <v>0</v>
      </c>
      <c r="F16" s="47">
        <f t="shared" si="0"/>
        <v>0</v>
      </c>
      <c r="G16" s="47">
        <f t="shared" si="0"/>
        <v>0</v>
      </c>
      <c r="H16" s="47">
        <f t="shared" si="0"/>
        <v>1</v>
      </c>
      <c r="I16" s="47">
        <f t="shared" si="0"/>
        <v>0</v>
      </c>
      <c r="J16" s="47">
        <f t="shared" si="0"/>
        <v>2</v>
      </c>
      <c r="K16" s="47">
        <f t="shared" si="0"/>
        <v>0</v>
      </c>
      <c r="L16" s="47">
        <f>SUM(C16:K16)</f>
        <v>49</v>
      </c>
      <c r="M16" s="41"/>
    </row>
    <row r="17" spans="1:13" ht="24.75" customHeight="1">
      <c r="A17" s="41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41"/>
    </row>
    <row r="18" spans="1:13" ht="24.75" customHeight="1">
      <c r="A18" s="41"/>
      <c r="B18" s="44" t="s">
        <v>57</v>
      </c>
      <c r="C18" s="45">
        <v>241</v>
      </c>
      <c r="D18" s="45">
        <v>5</v>
      </c>
      <c r="E18" s="45">
        <v>0</v>
      </c>
      <c r="F18" s="45">
        <v>1</v>
      </c>
      <c r="G18" s="45">
        <v>0</v>
      </c>
      <c r="H18" s="45">
        <v>0</v>
      </c>
      <c r="I18" s="45">
        <v>0</v>
      </c>
      <c r="J18" s="48">
        <v>0</v>
      </c>
      <c r="K18" s="45">
        <v>70</v>
      </c>
      <c r="L18" s="45">
        <f t="shared" ref="L18:L26" si="1">SUM(C18:K18)</f>
        <v>317</v>
      </c>
      <c r="M18" s="41"/>
    </row>
    <row r="19" spans="1:13" ht="24.75" customHeight="1">
      <c r="A19" s="41"/>
      <c r="B19" s="44" t="s">
        <v>58</v>
      </c>
      <c r="C19" s="45">
        <v>22</v>
      </c>
      <c r="D19" s="45">
        <v>2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8">
        <v>0</v>
      </c>
      <c r="K19" s="45">
        <v>4</v>
      </c>
      <c r="L19" s="45">
        <f t="shared" si="1"/>
        <v>28</v>
      </c>
      <c r="M19" s="41"/>
    </row>
    <row r="20" spans="1:13" ht="24.75" customHeight="1">
      <c r="A20" s="41"/>
      <c r="B20" s="44" t="s">
        <v>59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8">
        <v>0</v>
      </c>
      <c r="K20" s="45">
        <v>0</v>
      </c>
      <c r="L20" s="45">
        <f t="shared" si="1"/>
        <v>0</v>
      </c>
      <c r="M20" s="41"/>
    </row>
    <row r="21" spans="1:13" ht="24.75" customHeight="1">
      <c r="A21" s="41"/>
      <c r="B21" s="44" t="s">
        <v>60</v>
      </c>
      <c r="C21" s="45">
        <v>43</v>
      </c>
      <c r="D21" s="45">
        <v>4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8">
        <v>0</v>
      </c>
      <c r="K21" s="45">
        <v>2</v>
      </c>
      <c r="L21" s="45">
        <f t="shared" si="1"/>
        <v>49</v>
      </c>
      <c r="M21" s="41"/>
    </row>
    <row r="22" spans="1:13" ht="24.75" customHeight="1">
      <c r="A22" s="41"/>
      <c r="B22" s="44" t="s">
        <v>61</v>
      </c>
      <c r="C22" s="45">
        <v>6</v>
      </c>
      <c r="D22" s="45">
        <v>0</v>
      </c>
      <c r="E22" s="45">
        <v>0</v>
      </c>
      <c r="F22" s="45">
        <v>0</v>
      </c>
      <c r="G22" s="45">
        <v>0</v>
      </c>
      <c r="H22" s="45">
        <v>1</v>
      </c>
      <c r="I22" s="45">
        <v>0</v>
      </c>
      <c r="J22" s="48">
        <v>0</v>
      </c>
      <c r="K22" s="45">
        <v>1</v>
      </c>
      <c r="L22" s="45">
        <f t="shared" si="1"/>
        <v>8</v>
      </c>
      <c r="M22" s="41"/>
    </row>
    <row r="23" spans="1:13" ht="24.75" customHeight="1">
      <c r="A23" s="41"/>
      <c r="B23" s="44" t="s">
        <v>62</v>
      </c>
      <c r="C23" s="45">
        <v>222</v>
      </c>
      <c r="D23" s="45">
        <v>7</v>
      </c>
      <c r="E23" s="45">
        <v>2</v>
      </c>
      <c r="F23" s="45">
        <v>0</v>
      </c>
      <c r="G23" s="45">
        <v>1</v>
      </c>
      <c r="H23" s="45">
        <v>4</v>
      </c>
      <c r="I23" s="45">
        <v>0</v>
      </c>
      <c r="J23" s="48">
        <v>0</v>
      </c>
      <c r="K23" s="45">
        <v>71</v>
      </c>
      <c r="L23" s="45">
        <f t="shared" si="1"/>
        <v>307</v>
      </c>
      <c r="M23" s="41"/>
    </row>
    <row r="24" spans="1:13" ht="24.75" customHeight="1">
      <c r="A24" s="41"/>
      <c r="B24" s="49" t="s">
        <v>63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8">
        <v>0</v>
      </c>
      <c r="K24" s="45">
        <v>0</v>
      </c>
      <c r="L24" s="45">
        <f t="shared" si="1"/>
        <v>0</v>
      </c>
      <c r="M24" s="41"/>
    </row>
    <row r="25" spans="1:13" ht="24.75" customHeight="1">
      <c r="A25" s="41"/>
      <c r="B25" s="46" t="s">
        <v>64</v>
      </c>
      <c r="C25" s="47">
        <f t="shared" ref="C25:K25" si="2">SUM(C18:C24)</f>
        <v>534</v>
      </c>
      <c r="D25" s="47">
        <f t="shared" si="2"/>
        <v>18</v>
      </c>
      <c r="E25" s="47">
        <f t="shared" si="2"/>
        <v>2</v>
      </c>
      <c r="F25" s="47">
        <f t="shared" si="2"/>
        <v>1</v>
      </c>
      <c r="G25" s="47">
        <f t="shared" si="2"/>
        <v>1</v>
      </c>
      <c r="H25" s="47">
        <f t="shared" si="2"/>
        <v>5</v>
      </c>
      <c r="I25" s="47">
        <f t="shared" si="2"/>
        <v>0</v>
      </c>
      <c r="J25" s="47">
        <f t="shared" si="2"/>
        <v>0</v>
      </c>
      <c r="K25" s="47">
        <f t="shared" si="2"/>
        <v>148</v>
      </c>
      <c r="L25" s="47">
        <f t="shared" si="1"/>
        <v>709</v>
      </c>
      <c r="M25" s="41"/>
    </row>
    <row r="26" spans="1:13" ht="24.75" customHeight="1">
      <c r="A26" s="41"/>
      <c r="B26" s="50" t="s">
        <v>11</v>
      </c>
      <c r="C26" s="51">
        <f t="shared" ref="C26:K26" si="3">C16+C25</f>
        <v>579</v>
      </c>
      <c r="D26" s="51">
        <f t="shared" si="3"/>
        <v>19</v>
      </c>
      <c r="E26" s="51">
        <f t="shared" si="3"/>
        <v>2</v>
      </c>
      <c r="F26" s="51">
        <f t="shared" si="3"/>
        <v>1</v>
      </c>
      <c r="G26" s="51">
        <f t="shared" si="3"/>
        <v>1</v>
      </c>
      <c r="H26" s="51">
        <f t="shared" si="3"/>
        <v>6</v>
      </c>
      <c r="I26" s="51">
        <f t="shared" si="3"/>
        <v>0</v>
      </c>
      <c r="J26" s="51">
        <f t="shared" si="3"/>
        <v>2</v>
      </c>
      <c r="K26" s="51">
        <f t="shared" si="3"/>
        <v>148</v>
      </c>
      <c r="L26" s="52">
        <f t="shared" si="1"/>
        <v>758</v>
      </c>
      <c r="M26" s="41"/>
    </row>
    <row r="27" spans="1:13" ht="24.75" customHeight="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 ht="24.75" customHeight="1">
      <c r="A28" s="41"/>
      <c r="B28" s="53" t="s">
        <v>65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1:13" ht="30" customHeight="1">
      <c r="A29" s="41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41"/>
    </row>
    <row r="30" spans="1:13" ht="30" customHeight="1">
      <c r="A30" s="41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41"/>
    </row>
    <row r="31" spans="1:13" ht="24.75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</row>
    <row r="32" spans="1:13" ht="24.75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38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9</v>
      </c>
      <c r="D14" s="30">
        <v>0</v>
      </c>
      <c r="E14" s="30">
        <v>0</v>
      </c>
      <c r="F14" s="30">
        <v>0</v>
      </c>
      <c r="G14" s="30">
        <v>0</v>
      </c>
      <c r="H14" s="30">
        <v>1</v>
      </c>
      <c r="I14" s="30">
        <v>0</v>
      </c>
      <c r="J14" s="30">
        <v>7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19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1</v>
      </c>
      <c r="I16" s="31">
        <f t="shared" si="0"/>
        <v>0</v>
      </c>
      <c r="J16" s="31">
        <f t="shared" si="0"/>
        <v>9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105</v>
      </c>
      <c r="D18" s="30">
        <v>5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1</v>
      </c>
      <c r="L18" s="30">
        <f t="shared" ref="L18:L26" si="1">SUM(C18:K18)</f>
        <v>112</v>
      </c>
      <c r="M18" s="28"/>
    </row>
    <row r="19" spans="1:13" ht="24.75" customHeight="1">
      <c r="A19" s="28"/>
      <c r="B19" s="17" t="s">
        <v>58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0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38</v>
      </c>
      <c r="D21" s="30">
        <v>0</v>
      </c>
      <c r="E21" s="30">
        <v>1</v>
      </c>
      <c r="F21" s="30">
        <v>0</v>
      </c>
      <c r="G21" s="30">
        <v>0</v>
      </c>
      <c r="H21" s="30">
        <v>2</v>
      </c>
      <c r="I21" s="30">
        <v>0</v>
      </c>
      <c r="J21" s="32">
        <v>0</v>
      </c>
      <c r="K21" s="30">
        <v>1</v>
      </c>
      <c r="L21" s="30">
        <f t="shared" si="1"/>
        <v>42</v>
      </c>
      <c r="M21" s="28"/>
    </row>
    <row r="22" spans="1:13" ht="24.75" customHeight="1">
      <c r="A22" s="28"/>
      <c r="B22" s="17" t="s">
        <v>61</v>
      </c>
      <c r="C22" s="30">
        <v>14</v>
      </c>
      <c r="D22" s="30">
        <v>2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16</v>
      </c>
      <c r="M22" s="28"/>
    </row>
    <row r="23" spans="1:13" ht="24.75" customHeight="1">
      <c r="A23" s="28"/>
      <c r="B23" s="17" t="s">
        <v>62</v>
      </c>
      <c r="C23" s="30">
        <v>45</v>
      </c>
      <c r="D23" s="30">
        <v>13</v>
      </c>
      <c r="E23" s="30">
        <v>3</v>
      </c>
      <c r="F23" s="30">
        <v>0</v>
      </c>
      <c r="G23" s="30">
        <v>0</v>
      </c>
      <c r="H23" s="30">
        <v>42</v>
      </c>
      <c r="I23" s="30">
        <v>0</v>
      </c>
      <c r="J23" s="32">
        <v>0</v>
      </c>
      <c r="K23" s="30">
        <v>1</v>
      </c>
      <c r="L23" s="30">
        <f t="shared" si="1"/>
        <v>104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202</v>
      </c>
      <c r="D25" s="31">
        <f t="shared" si="2"/>
        <v>20</v>
      </c>
      <c r="E25" s="31">
        <f t="shared" si="2"/>
        <v>4</v>
      </c>
      <c r="F25" s="31">
        <f t="shared" si="2"/>
        <v>0</v>
      </c>
      <c r="G25" s="31">
        <f t="shared" si="2"/>
        <v>0</v>
      </c>
      <c r="H25" s="31">
        <f t="shared" si="2"/>
        <v>45</v>
      </c>
      <c r="I25" s="31">
        <f t="shared" si="2"/>
        <v>0</v>
      </c>
      <c r="J25" s="31">
        <f t="shared" si="2"/>
        <v>0</v>
      </c>
      <c r="K25" s="31">
        <f t="shared" si="2"/>
        <v>3</v>
      </c>
      <c r="L25" s="31">
        <f t="shared" si="1"/>
        <v>274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221</v>
      </c>
      <c r="D26" s="33">
        <f t="shared" si="3"/>
        <v>21</v>
      </c>
      <c r="E26" s="33">
        <f t="shared" si="3"/>
        <v>4</v>
      </c>
      <c r="F26" s="33">
        <f t="shared" si="3"/>
        <v>0</v>
      </c>
      <c r="G26" s="33">
        <f t="shared" si="3"/>
        <v>0</v>
      </c>
      <c r="H26" s="33">
        <f t="shared" si="3"/>
        <v>46</v>
      </c>
      <c r="I26" s="33">
        <f t="shared" si="3"/>
        <v>0</v>
      </c>
      <c r="J26" s="33">
        <f t="shared" si="3"/>
        <v>9</v>
      </c>
      <c r="K26" s="33">
        <f t="shared" si="3"/>
        <v>3</v>
      </c>
      <c r="L26" s="34">
        <f t="shared" si="1"/>
        <v>304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39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7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7</v>
      </c>
      <c r="M13" s="28"/>
    </row>
    <row r="14" spans="1:13" ht="24.75" customHeight="1">
      <c r="A14" s="28"/>
      <c r="B14" s="17" t="s">
        <v>53</v>
      </c>
      <c r="C14" s="30">
        <v>23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1</v>
      </c>
      <c r="K14" s="30">
        <v>0</v>
      </c>
      <c r="L14" s="30">
        <f>SUM(C14:K14)</f>
        <v>24</v>
      </c>
      <c r="M14" s="28"/>
    </row>
    <row r="15" spans="1:13" ht="24.75" customHeight="1">
      <c r="A15" s="28"/>
      <c r="B15" s="17" t="s">
        <v>67</v>
      </c>
      <c r="C15" s="30">
        <v>11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11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42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1</v>
      </c>
      <c r="K16" s="31">
        <f t="shared" si="0"/>
        <v>0</v>
      </c>
      <c r="L16" s="31">
        <f>SUM(C16:K16)</f>
        <v>43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216</v>
      </c>
      <c r="D18" s="30">
        <v>7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224</v>
      </c>
      <c r="M18" s="28"/>
    </row>
    <row r="19" spans="1:13" ht="24.75" customHeight="1">
      <c r="A19" s="28"/>
      <c r="B19" s="17" t="s">
        <v>58</v>
      </c>
      <c r="C19" s="30">
        <v>10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10</v>
      </c>
      <c r="M19" s="28"/>
    </row>
    <row r="20" spans="1:13" ht="24.75" customHeight="1">
      <c r="A20" s="28"/>
      <c r="B20" s="17" t="s">
        <v>59</v>
      </c>
      <c r="C20" s="30">
        <v>45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45</v>
      </c>
      <c r="M20" s="28"/>
    </row>
    <row r="21" spans="1:13" ht="24.75" customHeight="1">
      <c r="A21" s="28"/>
      <c r="B21" s="17" t="s">
        <v>60</v>
      </c>
      <c r="C21" s="30">
        <v>24</v>
      </c>
      <c r="D21" s="30">
        <v>3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1</v>
      </c>
      <c r="L21" s="30">
        <f t="shared" si="1"/>
        <v>28</v>
      </c>
      <c r="M21" s="28"/>
    </row>
    <row r="22" spans="1:13" ht="24.75" customHeight="1">
      <c r="A22" s="28"/>
      <c r="B22" s="17" t="s">
        <v>61</v>
      </c>
      <c r="C22" s="30">
        <v>7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7</v>
      </c>
      <c r="M22" s="28"/>
    </row>
    <row r="23" spans="1:13" ht="24.75" customHeight="1">
      <c r="A23" s="28"/>
      <c r="B23" s="17" t="s">
        <v>62</v>
      </c>
      <c r="C23" s="30">
        <v>162</v>
      </c>
      <c r="D23" s="30">
        <v>5</v>
      </c>
      <c r="E23" s="30">
        <v>0</v>
      </c>
      <c r="F23" s="30">
        <v>0</v>
      </c>
      <c r="G23" s="30">
        <v>0</v>
      </c>
      <c r="H23" s="30">
        <v>12</v>
      </c>
      <c r="I23" s="30">
        <v>0</v>
      </c>
      <c r="J23" s="32">
        <v>0</v>
      </c>
      <c r="K23" s="30">
        <v>0</v>
      </c>
      <c r="L23" s="30">
        <f t="shared" si="1"/>
        <v>179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464</v>
      </c>
      <c r="D25" s="31">
        <f t="shared" si="2"/>
        <v>15</v>
      </c>
      <c r="E25" s="31">
        <f t="shared" si="2"/>
        <v>0</v>
      </c>
      <c r="F25" s="31">
        <f t="shared" si="2"/>
        <v>0</v>
      </c>
      <c r="G25" s="31">
        <f t="shared" si="2"/>
        <v>0</v>
      </c>
      <c r="H25" s="31">
        <f t="shared" si="2"/>
        <v>13</v>
      </c>
      <c r="I25" s="31">
        <f t="shared" si="2"/>
        <v>0</v>
      </c>
      <c r="J25" s="31">
        <f t="shared" si="2"/>
        <v>0</v>
      </c>
      <c r="K25" s="31">
        <f t="shared" si="2"/>
        <v>1</v>
      </c>
      <c r="L25" s="31">
        <f t="shared" si="1"/>
        <v>493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506</v>
      </c>
      <c r="D26" s="33">
        <f t="shared" si="3"/>
        <v>15</v>
      </c>
      <c r="E26" s="33">
        <f t="shared" si="3"/>
        <v>0</v>
      </c>
      <c r="F26" s="33">
        <f t="shared" si="3"/>
        <v>0</v>
      </c>
      <c r="G26" s="33">
        <f t="shared" si="3"/>
        <v>0</v>
      </c>
      <c r="H26" s="33">
        <f t="shared" si="3"/>
        <v>13</v>
      </c>
      <c r="I26" s="33">
        <f t="shared" si="3"/>
        <v>0</v>
      </c>
      <c r="J26" s="33">
        <f t="shared" si="3"/>
        <v>1</v>
      </c>
      <c r="K26" s="33">
        <f t="shared" si="3"/>
        <v>1</v>
      </c>
      <c r="L26" s="34">
        <f t="shared" si="1"/>
        <v>536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40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15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15</v>
      </c>
      <c r="M14" s="28"/>
    </row>
    <row r="15" spans="1:13" ht="24.75" customHeight="1">
      <c r="A15" s="28"/>
      <c r="B15" s="17" t="s">
        <v>67</v>
      </c>
      <c r="C15" s="30">
        <v>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28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28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77</v>
      </c>
      <c r="D18" s="30">
        <v>2</v>
      </c>
      <c r="E18" s="30">
        <v>1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81</v>
      </c>
      <c r="M18" s="28"/>
    </row>
    <row r="19" spans="1:13" ht="24.75" customHeight="1">
      <c r="A19" s="28"/>
      <c r="B19" s="17" t="s">
        <v>58</v>
      </c>
      <c r="C19" s="30">
        <v>10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10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8</v>
      </c>
      <c r="D21" s="30">
        <v>1</v>
      </c>
      <c r="E21" s="30">
        <v>0</v>
      </c>
      <c r="F21" s="30">
        <v>0</v>
      </c>
      <c r="G21" s="30">
        <v>0</v>
      </c>
      <c r="H21" s="30">
        <v>3</v>
      </c>
      <c r="I21" s="30">
        <v>0</v>
      </c>
      <c r="J21" s="32">
        <v>0</v>
      </c>
      <c r="K21" s="30">
        <v>2</v>
      </c>
      <c r="L21" s="30">
        <f t="shared" si="1"/>
        <v>14</v>
      </c>
      <c r="M21" s="28"/>
    </row>
    <row r="22" spans="1:13" ht="24.75" customHeight="1">
      <c r="A22" s="28"/>
      <c r="B22" s="17" t="s">
        <v>61</v>
      </c>
      <c r="C22" s="30">
        <v>2</v>
      </c>
      <c r="D22" s="30">
        <v>1</v>
      </c>
      <c r="E22" s="30">
        <v>0</v>
      </c>
      <c r="F22" s="30">
        <v>0</v>
      </c>
      <c r="G22" s="30">
        <v>0</v>
      </c>
      <c r="H22" s="30">
        <v>2</v>
      </c>
      <c r="I22" s="30">
        <v>0</v>
      </c>
      <c r="J22" s="32">
        <v>0</v>
      </c>
      <c r="K22" s="30">
        <v>1</v>
      </c>
      <c r="L22" s="30">
        <f t="shared" si="1"/>
        <v>6</v>
      </c>
      <c r="M22" s="28"/>
    </row>
    <row r="23" spans="1:13" ht="24.75" customHeight="1">
      <c r="A23" s="28"/>
      <c r="B23" s="17" t="s">
        <v>62</v>
      </c>
      <c r="C23" s="30">
        <v>30</v>
      </c>
      <c r="D23" s="30">
        <v>1</v>
      </c>
      <c r="E23" s="30">
        <v>4</v>
      </c>
      <c r="F23" s="30">
        <v>0</v>
      </c>
      <c r="G23" s="30">
        <v>0</v>
      </c>
      <c r="H23" s="30">
        <v>14</v>
      </c>
      <c r="I23" s="30">
        <v>2</v>
      </c>
      <c r="J23" s="32">
        <v>0</v>
      </c>
      <c r="K23" s="30">
        <v>3</v>
      </c>
      <c r="L23" s="30">
        <f t="shared" si="1"/>
        <v>54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127</v>
      </c>
      <c r="D25" s="31">
        <f t="shared" si="2"/>
        <v>5</v>
      </c>
      <c r="E25" s="31">
        <f t="shared" si="2"/>
        <v>5</v>
      </c>
      <c r="F25" s="31">
        <f t="shared" si="2"/>
        <v>0</v>
      </c>
      <c r="G25" s="31">
        <f t="shared" si="2"/>
        <v>0</v>
      </c>
      <c r="H25" s="31">
        <f t="shared" si="2"/>
        <v>20</v>
      </c>
      <c r="I25" s="31">
        <f t="shared" si="2"/>
        <v>2</v>
      </c>
      <c r="J25" s="31">
        <f t="shared" si="2"/>
        <v>0</v>
      </c>
      <c r="K25" s="31">
        <f t="shared" si="2"/>
        <v>6</v>
      </c>
      <c r="L25" s="31">
        <f t="shared" si="1"/>
        <v>165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155</v>
      </c>
      <c r="D26" s="33">
        <f t="shared" si="3"/>
        <v>5</v>
      </c>
      <c r="E26" s="33">
        <f t="shared" si="3"/>
        <v>5</v>
      </c>
      <c r="F26" s="33">
        <f t="shared" si="3"/>
        <v>0</v>
      </c>
      <c r="G26" s="33">
        <f t="shared" si="3"/>
        <v>0</v>
      </c>
      <c r="H26" s="33">
        <f t="shared" si="3"/>
        <v>20</v>
      </c>
      <c r="I26" s="33">
        <f t="shared" si="3"/>
        <v>2</v>
      </c>
      <c r="J26" s="33">
        <f t="shared" si="3"/>
        <v>0</v>
      </c>
      <c r="K26" s="33">
        <f t="shared" si="3"/>
        <v>6</v>
      </c>
      <c r="L26" s="34">
        <f t="shared" si="1"/>
        <v>193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41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7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7</v>
      </c>
      <c r="M13" s="28"/>
    </row>
    <row r="14" spans="1:13" ht="24.75" customHeight="1">
      <c r="A14" s="28"/>
      <c r="B14" s="17" t="s">
        <v>53</v>
      </c>
      <c r="C14" s="30">
        <v>20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20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7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34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35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147</v>
      </c>
      <c r="D18" s="30">
        <v>9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156</v>
      </c>
      <c r="M18" s="28"/>
    </row>
    <row r="19" spans="1:13" ht="24.75" customHeight="1">
      <c r="A19" s="28"/>
      <c r="B19" s="17" t="s">
        <v>58</v>
      </c>
      <c r="C19" s="30">
        <v>7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7</v>
      </c>
      <c r="M19" s="28"/>
    </row>
    <row r="20" spans="1:13" ht="24.75" customHeight="1">
      <c r="A20" s="28"/>
      <c r="B20" s="17" t="s">
        <v>59</v>
      </c>
      <c r="C20" s="30">
        <v>28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28</v>
      </c>
      <c r="M20" s="28"/>
    </row>
    <row r="21" spans="1:13" ht="24.75" customHeight="1">
      <c r="A21" s="28"/>
      <c r="B21" s="17" t="s">
        <v>60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0</v>
      </c>
      <c r="M21" s="28"/>
    </row>
    <row r="22" spans="1:13" ht="24.75" customHeight="1">
      <c r="A22" s="28"/>
      <c r="B22" s="17" t="s">
        <v>61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0</v>
      </c>
      <c r="M22" s="28"/>
    </row>
    <row r="23" spans="1:13" ht="24.75" customHeight="1">
      <c r="A23" s="28"/>
      <c r="B23" s="17" t="s">
        <v>62</v>
      </c>
      <c r="C23" s="30">
        <v>120</v>
      </c>
      <c r="D23" s="30">
        <v>17</v>
      </c>
      <c r="E23" s="30">
        <v>1</v>
      </c>
      <c r="F23" s="30">
        <v>0</v>
      </c>
      <c r="G23" s="30">
        <v>0</v>
      </c>
      <c r="H23" s="30">
        <v>1</v>
      </c>
      <c r="I23" s="30">
        <v>0</v>
      </c>
      <c r="J23" s="32">
        <v>0</v>
      </c>
      <c r="K23" s="30">
        <v>6</v>
      </c>
      <c r="L23" s="30">
        <f t="shared" si="1"/>
        <v>145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302</v>
      </c>
      <c r="D25" s="31">
        <f t="shared" si="2"/>
        <v>26</v>
      </c>
      <c r="E25" s="31">
        <f t="shared" si="2"/>
        <v>1</v>
      </c>
      <c r="F25" s="31">
        <f t="shared" si="2"/>
        <v>0</v>
      </c>
      <c r="G25" s="31">
        <f t="shared" si="2"/>
        <v>0</v>
      </c>
      <c r="H25" s="31">
        <f t="shared" si="2"/>
        <v>1</v>
      </c>
      <c r="I25" s="31">
        <f t="shared" si="2"/>
        <v>0</v>
      </c>
      <c r="J25" s="31">
        <f t="shared" si="2"/>
        <v>0</v>
      </c>
      <c r="K25" s="31">
        <f t="shared" si="2"/>
        <v>6</v>
      </c>
      <c r="L25" s="31">
        <f t="shared" si="1"/>
        <v>336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336</v>
      </c>
      <c r="D26" s="33">
        <f t="shared" si="3"/>
        <v>27</v>
      </c>
      <c r="E26" s="33">
        <f t="shared" si="3"/>
        <v>1</v>
      </c>
      <c r="F26" s="33">
        <f t="shared" si="3"/>
        <v>0</v>
      </c>
      <c r="G26" s="33">
        <f t="shared" si="3"/>
        <v>0</v>
      </c>
      <c r="H26" s="33">
        <f t="shared" si="3"/>
        <v>1</v>
      </c>
      <c r="I26" s="33">
        <f t="shared" si="3"/>
        <v>0</v>
      </c>
      <c r="J26" s="33">
        <f t="shared" si="3"/>
        <v>0</v>
      </c>
      <c r="K26" s="33">
        <f t="shared" si="3"/>
        <v>6</v>
      </c>
      <c r="L26" s="34">
        <f t="shared" si="1"/>
        <v>371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42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8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8</v>
      </c>
      <c r="M13" s="28"/>
    </row>
    <row r="14" spans="1:13" ht="24.75" customHeight="1">
      <c r="A14" s="28"/>
      <c r="B14" s="17" t="s">
        <v>53</v>
      </c>
      <c r="C14" s="30">
        <v>27</v>
      </c>
      <c r="D14" s="30">
        <v>1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28</v>
      </c>
      <c r="M14" s="28"/>
    </row>
    <row r="15" spans="1:13" ht="24.75" customHeight="1">
      <c r="A15" s="28"/>
      <c r="B15" s="17" t="s">
        <v>67</v>
      </c>
      <c r="C15" s="30">
        <v>11</v>
      </c>
      <c r="D15" s="30">
        <v>2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13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47</v>
      </c>
      <c r="D16" s="31">
        <f t="shared" si="0"/>
        <v>3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50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446</v>
      </c>
      <c r="D18" s="30">
        <v>27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473</v>
      </c>
      <c r="M18" s="28"/>
    </row>
    <row r="19" spans="1:13" ht="24.75" customHeight="1">
      <c r="A19" s="28"/>
      <c r="B19" s="17" t="s">
        <v>58</v>
      </c>
      <c r="C19" s="30">
        <v>14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14</v>
      </c>
      <c r="M19" s="28"/>
    </row>
    <row r="20" spans="1:13" ht="24.75" customHeight="1">
      <c r="A20" s="28"/>
      <c r="B20" s="17" t="s">
        <v>59</v>
      </c>
      <c r="C20" s="30">
        <v>70</v>
      </c>
      <c r="D20" s="30">
        <v>2</v>
      </c>
      <c r="E20" s="30">
        <v>0</v>
      </c>
      <c r="F20" s="30">
        <v>0</v>
      </c>
      <c r="G20" s="30">
        <v>0</v>
      </c>
      <c r="H20" s="30">
        <v>1</v>
      </c>
      <c r="I20" s="30">
        <v>0</v>
      </c>
      <c r="J20" s="32">
        <v>0</v>
      </c>
      <c r="K20" s="30">
        <v>1</v>
      </c>
      <c r="L20" s="30">
        <f t="shared" si="1"/>
        <v>74</v>
      </c>
      <c r="M20" s="28"/>
    </row>
    <row r="21" spans="1:13" ht="24.75" customHeight="1">
      <c r="A21" s="28"/>
      <c r="B21" s="17" t="s">
        <v>60</v>
      </c>
      <c r="C21" s="30">
        <v>15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15</v>
      </c>
      <c r="M21" s="28"/>
    </row>
    <row r="22" spans="1:13" ht="24.75" customHeight="1">
      <c r="A22" s="28"/>
      <c r="B22" s="17" t="s">
        <v>61</v>
      </c>
      <c r="C22" s="30">
        <v>4</v>
      </c>
      <c r="D22" s="30">
        <v>1</v>
      </c>
      <c r="E22" s="30">
        <v>0</v>
      </c>
      <c r="F22" s="30">
        <v>0</v>
      </c>
      <c r="G22" s="30">
        <v>0</v>
      </c>
      <c r="H22" s="30">
        <v>3</v>
      </c>
      <c r="I22" s="30">
        <v>0</v>
      </c>
      <c r="J22" s="32">
        <v>0</v>
      </c>
      <c r="K22" s="30">
        <v>0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394</v>
      </c>
      <c r="D23" s="30">
        <v>27</v>
      </c>
      <c r="E23" s="30">
        <v>0</v>
      </c>
      <c r="F23" s="30">
        <v>0</v>
      </c>
      <c r="G23" s="30">
        <v>1</v>
      </c>
      <c r="H23" s="30">
        <v>35</v>
      </c>
      <c r="I23" s="30">
        <v>12</v>
      </c>
      <c r="J23" s="32">
        <v>0</v>
      </c>
      <c r="K23" s="30">
        <v>10</v>
      </c>
      <c r="L23" s="30">
        <f t="shared" si="1"/>
        <v>479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943</v>
      </c>
      <c r="D25" s="31">
        <f t="shared" si="2"/>
        <v>57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39</v>
      </c>
      <c r="I25" s="31">
        <f t="shared" si="2"/>
        <v>12</v>
      </c>
      <c r="J25" s="31">
        <f t="shared" si="2"/>
        <v>0</v>
      </c>
      <c r="K25" s="31">
        <f t="shared" si="2"/>
        <v>11</v>
      </c>
      <c r="L25" s="31">
        <f t="shared" si="1"/>
        <v>1063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990</v>
      </c>
      <c r="D26" s="33">
        <f t="shared" si="3"/>
        <v>60</v>
      </c>
      <c r="E26" s="33">
        <f t="shared" si="3"/>
        <v>0</v>
      </c>
      <c r="F26" s="33">
        <f t="shared" si="3"/>
        <v>0</v>
      </c>
      <c r="G26" s="33">
        <f t="shared" si="3"/>
        <v>1</v>
      </c>
      <c r="H26" s="33">
        <f t="shared" si="3"/>
        <v>39</v>
      </c>
      <c r="I26" s="33">
        <f t="shared" si="3"/>
        <v>12</v>
      </c>
      <c r="J26" s="33">
        <f t="shared" si="3"/>
        <v>0</v>
      </c>
      <c r="K26" s="33">
        <f t="shared" si="3"/>
        <v>11</v>
      </c>
      <c r="L26" s="34">
        <f t="shared" si="1"/>
        <v>1113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43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1</v>
      </c>
      <c r="D13" s="30">
        <v>1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2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11</v>
      </c>
      <c r="D14" s="30">
        <v>0</v>
      </c>
      <c r="E14" s="30">
        <v>0</v>
      </c>
      <c r="F14" s="30">
        <v>0</v>
      </c>
      <c r="G14" s="30">
        <v>1</v>
      </c>
      <c r="H14" s="30">
        <v>1</v>
      </c>
      <c r="I14" s="30">
        <v>0</v>
      </c>
      <c r="J14" s="30">
        <v>2</v>
      </c>
      <c r="K14" s="30">
        <v>0</v>
      </c>
      <c r="L14" s="30">
        <f>SUM(C14:K14)</f>
        <v>15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18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1</v>
      </c>
      <c r="H16" s="31">
        <f t="shared" si="0"/>
        <v>1</v>
      </c>
      <c r="I16" s="31">
        <f t="shared" si="0"/>
        <v>0</v>
      </c>
      <c r="J16" s="31">
        <f t="shared" si="0"/>
        <v>7</v>
      </c>
      <c r="K16" s="31">
        <f t="shared" si="0"/>
        <v>0</v>
      </c>
      <c r="L16" s="31">
        <f>SUM(C16:K16)</f>
        <v>28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68</v>
      </c>
      <c r="D18" s="30">
        <v>2</v>
      </c>
      <c r="E18" s="30">
        <v>0</v>
      </c>
      <c r="F18" s="30">
        <v>0</v>
      </c>
      <c r="G18" s="30">
        <v>1</v>
      </c>
      <c r="H18" s="30">
        <v>1</v>
      </c>
      <c r="I18" s="30">
        <v>0</v>
      </c>
      <c r="J18" s="32">
        <v>0</v>
      </c>
      <c r="K18" s="30">
        <v>1</v>
      </c>
      <c r="L18" s="30">
        <f t="shared" ref="L18:L26" si="1">SUM(C18:K18)</f>
        <v>73</v>
      </c>
      <c r="M18" s="28"/>
    </row>
    <row r="19" spans="1:13" ht="24.75" customHeight="1">
      <c r="A19" s="28"/>
      <c r="B19" s="17" t="s">
        <v>58</v>
      </c>
      <c r="C19" s="30">
        <v>15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16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3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3</v>
      </c>
      <c r="M21" s="28"/>
    </row>
    <row r="22" spans="1:13" ht="24.75" customHeight="1">
      <c r="A22" s="28"/>
      <c r="B22" s="17" t="s">
        <v>61</v>
      </c>
      <c r="C22" s="30">
        <v>3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3</v>
      </c>
      <c r="M22" s="28"/>
    </row>
    <row r="23" spans="1:13" ht="24.75" customHeight="1">
      <c r="A23" s="28"/>
      <c r="B23" s="17" t="s">
        <v>62</v>
      </c>
      <c r="C23" s="30">
        <v>62</v>
      </c>
      <c r="D23" s="30">
        <v>15</v>
      </c>
      <c r="E23" s="30">
        <v>0</v>
      </c>
      <c r="F23" s="30">
        <v>0</v>
      </c>
      <c r="G23" s="30">
        <v>0</v>
      </c>
      <c r="H23" s="30">
        <v>13</v>
      </c>
      <c r="I23" s="30">
        <v>4</v>
      </c>
      <c r="J23" s="32">
        <v>0</v>
      </c>
      <c r="K23" s="30">
        <v>3</v>
      </c>
      <c r="L23" s="30">
        <f t="shared" si="1"/>
        <v>97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151</v>
      </c>
      <c r="D25" s="31">
        <f t="shared" si="2"/>
        <v>18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14</v>
      </c>
      <c r="I25" s="31">
        <f t="shared" si="2"/>
        <v>4</v>
      </c>
      <c r="J25" s="31">
        <f t="shared" si="2"/>
        <v>0</v>
      </c>
      <c r="K25" s="31">
        <f t="shared" si="2"/>
        <v>4</v>
      </c>
      <c r="L25" s="31">
        <f t="shared" si="1"/>
        <v>192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169</v>
      </c>
      <c r="D26" s="33">
        <f t="shared" si="3"/>
        <v>19</v>
      </c>
      <c r="E26" s="33">
        <f t="shared" si="3"/>
        <v>0</v>
      </c>
      <c r="F26" s="33">
        <f t="shared" si="3"/>
        <v>0</v>
      </c>
      <c r="G26" s="33">
        <f t="shared" si="3"/>
        <v>2</v>
      </c>
      <c r="H26" s="33">
        <f t="shared" si="3"/>
        <v>15</v>
      </c>
      <c r="I26" s="33">
        <f t="shared" si="3"/>
        <v>4</v>
      </c>
      <c r="J26" s="33">
        <f t="shared" si="3"/>
        <v>7</v>
      </c>
      <c r="K26" s="33">
        <f t="shared" si="3"/>
        <v>4</v>
      </c>
      <c r="L26" s="34">
        <f t="shared" si="1"/>
        <v>220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44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11</v>
      </c>
      <c r="D14" s="30">
        <v>0</v>
      </c>
      <c r="E14" s="30">
        <v>0</v>
      </c>
      <c r="F14" s="30">
        <v>0</v>
      </c>
      <c r="G14" s="30">
        <v>0</v>
      </c>
      <c r="H14" s="30">
        <v>2</v>
      </c>
      <c r="I14" s="30">
        <v>0</v>
      </c>
      <c r="J14" s="30">
        <v>2</v>
      </c>
      <c r="K14" s="30">
        <v>0</v>
      </c>
      <c r="L14" s="30">
        <f>SUM(C14:K14)</f>
        <v>15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21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2</v>
      </c>
      <c r="I16" s="31">
        <f t="shared" si="0"/>
        <v>0</v>
      </c>
      <c r="J16" s="31">
        <f t="shared" si="0"/>
        <v>4</v>
      </c>
      <c r="K16" s="31">
        <f t="shared" si="0"/>
        <v>0</v>
      </c>
      <c r="L16" s="31">
        <f>SUM(C16:K16)</f>
        <v>28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66</v>
      </c>
      <c r="D18" s="30">
        <v>2</v>
      </c>
      <c r="E18" s="30">
        <v>0</v>
      </c>
      <c r="F18" s="30">
        <v>0</v>
      </c>
      <c r="G18" s="30">
        <v>0</v>
      </c>
      <c r="H18" s="30">
        <v>2</v>
      </c>
      <c r="I18" s="30">
        <v>0</v>
      </c>
      <c r="J18" s="32">
        <v>0</v>
      </c>
      <c r="K18" s="30">
        <v>1</v>
      </c>
      <c r="L18" s="30">
        <f t="shared" ref="L18:L26" si="1">SUM(C18:K18)</f>
        <v>71</v>
      </c>
      <c r="M18" s="28"/>
    </row>
    <row r="19" spans="1:13" ht="24.75" customHeight="1">
      <c r="A19" s="28"/>
      <c r="B19" s="17" t="s">
        <v>58</v>
      </c>
      <c r="C19" s="30">
        <v>2</v>
      </c>
      <c r="D19" s="30">
        <v>0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0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7</v>
      </c>
      <c r="D21" s="30">
        <v>1</v>
      </c>
      <c r="E21" s="30">
        <v>0</v>
      </c>
      <c r="F21" s="30">
        <v>0</v>
      </c>
      <c r="G21" s="30">
        <v>1</v>
      </c>
      <c r="H21" s="30">
        <v>4</v>
      </c>
      <c r="I21" s="30">
        <v>0</v>
      </c>
      <c r="J21" s="32">
        <v>0</v>
      </c>
      <c r="K21" s="30">
        <v>2</v>
      </c>
      <c r="L21" s="30">
        <f t="shared" si="1"/>
        <v>15</v>
      </c>
      <c r="M21" s="28"/>
    </row>
    <row r="22" spans="1:13" ht="24.75" customHeight="1">
      <c r="A22" s="28"/>
      <c r="B22" s="17" t="s">
        <v>61</v>
      </c>
      <c r="C22" s="30">
        <v>29</v>
      </c>
      <c r="D22" s="30">
        <v>10</v>
      </c>
      <c r="E22" s="30">
        <v>0</v>
      </c>
      <c r="F22" s="30">
        <v>0</v>
      </c>
      <c r="G22" s="30">
        <v>1</v>
      </c>
      <c r="H22" s="30">
        <v>13</v>
      </c>
      <c r="I22" s="30">
        <v>0</v>
      </c>
      <c r="J22" s="32">
        <v>0</v>
      </c>
      <c r="K22" s="30">
        <v>3</v>
      </c>
      <c r="L22" s="30">
        <f t="shared" si="1"/>
        <v>56</v>
      </c>
      <c r="M22" s="28"/>
    </row>
    <row r="23" spans="1:13" ht="24.75" customHeight="1">
      <c r="A23" s="28"/>
      <c r="B23" s="17" t="s">
        <v>62</v>
      </c>
      <c r="C23" s="30">
        <v>21</v>
      </c>
      <c r="D23" s="30">
        <v>4</v>
      </c>
      <c r="E23" s="30">
        <v>0</v>
      </c>
      <c r="F23" s="30">
        <v>0</v>
      </c>
      <c r="G23" s="30">
        <v>0</v>
      </c>
      <c r="H23" s="30">
        <v>14</v>
      </c>
      <c r="I23" s="30">
        <v>0</v>
      </c>
      <c r="J23" s="32">
        <v>0</v>
      </c>
      <c r="K23" s="30">
        <v>1</v>
      </c>
      <c r="L23" s="30">
        <f t="shared" si="1"/>
        <v>40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125</v>
      </c>
      <c r="D25" s="31">
        <f t="shared" si="2"/>
        <v>17</v>
      </c>
      <c r="E25" s="31">
        <f t="shared" si="2"/>
        <v>0</v>
      </c>
      <c r="F25" s="31">
        <f t="shared" si="2"/>
        <v>0</v>
      </c>
      <c r="G25" s="31">
        <f t="shared" si="2"/>
        <v>2</v>
      </c>
      <c r="H25" s="31">
        <f t="shared" si="2"/>
        <v>34</v>
      </c>
      <c r="I25" s="31">
        <f t="shared" si="2"/>
        <v>0</v>
      </c>
      <c r="J25" s="31">
        <f t="shared" si="2"/>
        <v>0</v>
      </c>
      <c r="K25" s="31">
        <f t="shared" si="2"/>
        <v>7</v>
      </c>
      <c r="L25" s="31">
        <f t="shared" si="1"/>
        <v>185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146</v>
      </c>
      <c r="D26" s="33">
        <f t="shared" si="3"/>
        <v>18</v>
      </c>
      <c r="E26" s="33">
        <f t="shared" si="3"/>
        <v>0</v>
      </c>
      <c r="F26" s="33">
        <f t="shared" si="3"/>
        <v>0</v>
      </c>
      <c r="G26" s="33">
        <f t="shared" si="3"/>
        <v>2</v>
      </c>
      <c r="H26" s="33">
        <f t="shared" si="3"/>
        <v>36</v>
      </c>
      <c r="I26" s="33">
        <f t="shared" si="3"/>
        <v>0</v>
      </c>
      <c r="J26" s="33">
        <f t="shared" si="3"/>
        <v>4</v>
      </c>
      <c r="K26" s="33">
        <f t="shared" si="3"/>
        <v>7</v>
      </c>
      <c r="L26" s="34">
        <f t="shared" si="1"/>
        <v>213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45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3</v>
      </c>
      <c r="M13" s="28"/>
    </row>
    <row r="14" spans="1:13" ht="24.75" customHeight="1">
      <c r="A14" s="28"/>
      <c r="B14" s="17" t="s">
        <v>53</v>
      </c>
      <c r="C14" s="30">
        <v>12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1</v>
      </c>
      <c r="K14" s="30">
        <v>0</v>
      </c>
      <c r="L14" s="30">
        <f>SUM(C14:K14)</f>
        <v>13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1</v>
      </c>
      <c r="L15" s="30">
        <f>SUM(C15:K15)</f>
        <v>6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21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1</v>
      </c>
      <c r="K16" s="31">
        <f t="shared" si="0"/>
        <v>1</v>
      </c>
      <c r="L16" s="31">
        <f>SUM(C16:K16)</f>
        <v>23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35</v>
      </c>
      <c r="D18" s="30">
        <v>3</v>
      </c>
      <c r="E18" s="30">
        <v>2</v>
      </c>
      <c r="F18" s="30">
        <v>0</v>
      </c>
      <c r="G18" s="30">
        <v>0</v>
      </c>
      <c r="H18" s="30">
        <v>5</v>
      </c>
      <c r="I18" s="30">
        <v>1</v>
      </c>
      <c r="J18" s="32">
        <v>0</v>
      </c>
      <c r="K18" s="30">
        <v>1</v>
      </c>
      <c r="L18" s="30">
        <f t="shared" ref="L18:L26" si="1">SUM(C18:K18)</f>
        <v>47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0</v>
      </c>
      <c r="E19" s="30">
        <v>0</v>
      </c>
      <c r="F19" s="30">
        <v>0</v>
      </c>
      <c r="G19" s="30">
        <v>1</v>
      </c>
      <c r="H19" s="30">
        <v>2</v>
      </c>
      <c r="I19" s="30">
        <v>0</v>
      </c>
      <c r="J19" s="32">
        <v>0</v>
      </c>
      <c r="K19" s="30">
        <v>0</v>
      </c>
      <c r="L19" s="30">
        <f t="shared" si="1"/>
        <v>9</v>
      </c>
      <c r="M19" s="28"/>
    </row>
    <row r="20" spans="1:13" ht="24.75" customHeight="1">
      <c r="A20" s="28"/>
      <c r="B20" s="17" t="s">
        <v>59</v>
      </c>
      <c r="C20" s="30">
        <v>6</v>
      </c>
      <c r="D20" s="30">
        <v>1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7</v>
      </c>
      <c r="M20" s="28"/>
    </row>
    <row r="21" spans="1:13" ht="24.75" customHeight="1">
      <c r="A21" s="28"/>
      <c r="B21" s="17" t="s">
        <v>60</v>
      </c>
      <c r="C21" s="30">
        <v>1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1</v>
      </c>
      <c r="L21" s="30">
        <f t="shared" si="1"/>
        <v>2</v>
      </c>
      <c r="M21" s="28"/>
    </row>
    <row r="22" spans="1:13" ht="24.75" customHeight="1">
      <c r="A22" s="28"/>
      <c r="B22" s="17" t="s">
        <v>61</v>
      </c>
      <c r="C22" s="30">
        <v>5</v>
      </c>
      <c r="D22" s="30">
        <v>1</v>
      </c>
      <c r="E22" s="30">
        <v>0</v>
      </c>
      <c r="F22" s="30">
        <v>0</v>
      </c>
      <c r="G22" s="30">
        <v>0</v>
      </c>
      <c r="H22" s="30">
        <v>2</v>
      </c>
      <c r="I22" s="30">
        <v>0</v>
      </c>
      <c r="J22" s="32">
        <v>0</v>
      </c>
      <c r="K22" s="30">
        <v>2</v>
      </c>
      <c r="L22" s="30">
        <f t="shared" si="1"/>
        <v>10</v>
      </c>
      <c r="M22" s="28"/>
    </row>
    <row r="23" spans="1:13" ht="24.75" customHeight="1">
      <c r="A23" s="28"/>
      <c r="B23" s="17" t="s">
        <v>62</v>
      </c>
      <c r="C23" s="30">
        <v>8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2">
        <v>0</v>
      </c>
      <c r="K23" s="30">
        <v>1</v>
      </c>
      <c r="L23" s="30">
        <f t="shared" si="1"/>
        <v>9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61</v>
      </c>
      <c r="D25" s="31">
        <f t="shared" si="2"/>
        <v>5</v>
      </c>
      <c r="E25" s="31">
        <f t="shared" si="2"/>
        <v>2</v>
      </c>
      <c r="F25" s="31">
        <f t="shared" si="2"/>
        <v>0</v>
      </c>
      <c r="G25" s="31">
        <f t="shared" si="2"/>
        <v>1</v>
      </c>
      <c r="H25" s="31">
        <f t="shared" si="2"/>
        <v>9</v>
      </c>
      <c r="I25" s="31">
        <f t="shared" si="2"/>
        <v>1</v>
      </c>
      <c r="J25" s="31">
        <f t="shared" si="2"/>
        <v>0</v>
      </c>
      <c r="K25" s="31">
        <f t="shared" si="2"/>
        <v>5</v>
      </c>
      <c r="L25" s="31">
        <f t="shared" si="1"/>
        <v>84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82</v>
      </c>
      <c r="D26" s="33">
        <f t="shared" si="3"/>
        <v>5</v>
      </c>
      <c r="E26" s="33">
        <f t="shared" si="3"/>
        <v>2</v>
      </c>
      <c r="F26" s="33">
        <f t="shared" si="3"/>
        <v>0</v>
      </c>
      <c r="G26" s="33">
        <f t="shared" si="3"/>
        <v>1</v>
      </c>
      <c r="H26" s="33">
        <f t="shared" si="3"/>
        <v>9</v>
      </c>
      <c r="I26" s="33">
        <f t="shared" si="3"/>
        <v>1</v>
      </c>
      <c r="J26" s="33">
        <f t="shared" si="3"/>
        <v>1</v>
      </c>
      <c r="K26" s="33">
        <f t="shared" si="3"/>
        <v>6</v>
      </c>
      <c r="L26" s="34">
        <f t="shared" si="1"/>
        <v>107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46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11</v>
      </c>
      <c r="D14" s="30">
        <v>0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1</v>
      </c>
      <c r="K14" s="30">
        <v>0</v>
      </c>
      <c r="L14" s="30">
        <f>SUM(C14:K14)</f>
        <v>13</v>
      </c>
      <c r="M14" s="28"/>
    </row>
    <row r="15" spans="1:13" ht="24.75" customHeight="1">
      <c r="A15" s="28"/>
      <c r="B15" s="17" t="s">
        <v>67</v>
      </c>
      <c r="C15" s="30">
        <v>4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4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20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1</v>
      </c>
      <c r="H16" s="31">
        <f t="shared" si="0"/>
        <v>0</v>
      </c>
      <c r="I16" s="31">
        <f t="shared" si="0"/>
        <v>0</v>
      </c>
      <c r="J16" s="31">
        <f t="shared" si="0"/>
        <v>1</v>
      </c>
      <c r="K16" s="31">
        <f t="shared" si="0"/>
        <v>0</v>
      </c>
      <c r="L16" s="31">
        <f>SUM(C16:K16)</f>
        <v>22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46</v>
      </c>
      <c r="D18" s="30">
        <v>2</v>
      </c>
      <c r="E18" s="30">
        <v>1</v>
      </c>
      <c r="F18" s="30">
        <v>0</v>
      </c>
      <c r="G18" s="30">
        <v>4</v>
      </c>
      <c r="H18" s="30">
        <v>0</v>
      </c>
      <c r="I18" s="30">
        <v>0</v>
      </c>
      <c r="J18" s="32">
        <v>0</v>
      </c>
      <c r="K18" s="30">
        <v>1</v>
      </c>
      <c r="L18" s="30">
        <f t="shared" ref="L18:L26" si="1">SUM(C18:K18)</f>
        <v>54</v>
      </c>
      <c r="M18" s="28"/>
    </row>
    <row r="19" spans="1:13" ht="24.75" customHeight="1">
      <c r="A19" s="28"/>
      <c r="B19" s="17" t="s">
        <v>58</v>
      </c>
      <c r="C19" s="30">
        <v>2</v>
      </c>
      <c r="D19" s="30">
        <v>0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0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2</v>
      </c>
      <c r="D20" s="30">
        <v>0</v>
      </c>
      <c r="E20" s="30">
        <v>1</v>
      </c>
      <c r="F20" s="30">
        <v>0</v>
      </c>
      <c r="G20" s="30">
        <v>1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4</v>
      </c>
      <c r="M20" s="28"/>
    </row>
    <row r="21" spans="1:13" ht="24.75" customHeight="1">
      <c r="A21" s="28"/>
      <c r="B21" s="17" t="s">
        <v>60</v>
      </c>
      <c r="C21" s="30">
        <v>10</v>
      </c>
      <c r="D21" s="30">
        <v>0</v>
      </c>
      <c r="E21" s="30">
        <v>1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11</v>
      </c>
      <c r="M21" s="28"/>
    </row>
    <row r="22" spans="1:13" ht="24.75" customHeight="1">
      <c r="A22" s="28"/>
      <c r="B22" s="17" t="s">
        <v>61</v>
      </c>
      <c r="C22" s="30">
        <v>4</v>
      </c>
      <c r="D22" s="30">
        <v>0</v>
      </c>
      <c r="E22" s="30">
        <v>2</v>
      </c>
      <c r="F22" s="30">
        <v>0</v>
      </c>
      <c r="G22" s="30">
        <v>1</v>
      </c>
      <c r="H22" s="30">
        <v>1</v>
      </c>
      <c r="I22" s="30">
        <v>0</v>
      </c>
      <c r="J22" s="32">
        <v>0</v>
      </c>
      <c r="K22" s="30">
        <v>0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6</v>
      </c>
      <c r="D23" s="30">
        <v>1</v>
      </c>
      <c r="E23" s="30">
        <v>2</v>
      </c>
      <c r="F23" s="30">
        <v>0</v>
      </c>
      <c r="G23" s="30">
        <v>0</v>
      </c>
      <c r="H23" s="30">
        <v>5</v>
      </c>
      <c r="I23" s="30">
        <v>0</v>
      </c>
      <c r="J23" s="32">
        <v>0</v>
      </c>
      <c r="K23" s="30">
        <v>3</v>
      </c>
      <c r="L23" s="30">
        <f t="shared" si="1"/>
        <v>17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70</v>
      </c>
      <c r="D25" s="31">
        <f t="shared" si="2"/>
        <v>3</v>
      </c>
      <c r="E25" s="31">
        <f t="shared" si="2"/>
        <v>7</v>
      </c>
      <c r="F25" s="31">
        <f t="shared" si="2"/>
        <v>0</v>
      </c>
      <c r="G25" s="31">
        <f t="shared" si="2"/>
        <v>6</v>
      </c>
      <c r="H25" s="31">
        <f t="shared" si="2"/>
        <v>7</v>
      </c>
      <c r="I25" s="31">
        <f t="shared" si="2"/>
        <v>0</v>
      </c>
      <c r="J25" s="31">
        <f t="shared" si="2"/>
        <v>0</v>
      </c>
      <c r="K25" s="31">
        <f t="shared" si="2"/>
        <v>4</v>
      </c>
      <c r="L25" s="31">
        <f t="shared" si="1"/>
        <v>97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90</v>
      </c>
      <c r="D26" s="33">
        <f t="shared" si="3"/>
        <v>3</v>
      </c>
      <c r="E26" s="33">
        <f t="shared" si="3"/>
        <v>7</v>
      </c>
      <c r="F26" s="33">
        <f t="shared" si="3"/>
        <v>0</v>
      </c>
      <c r="G26" s="33">
        <f t="shared" si="3"/>
        <v>7</v>
      </c>
      <c r="H26" s="33">
        <f t="shared" si="3"/>
        <v>7</v>
      </c>
      <c r="I26" s="33">
        <f t="shared" si="3"/>
        <v>0</v>
      </c>
      <c r="J26" s="33">
        <f t="shared" si="3"/>
        <v>1</v>
      </c>
      <c r="K26" s="33">
        <f t="shared" si="3"/>
        <v>4</v>
      </c>
      <c r="L26" s="34">
        <f t="shared" si="1"/>
        <v>119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20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3</v>
      </c>
      <c r="M13" s="28"/>
    </row>
    <row r="14" spans="1:13" ht="24.75" customHeight="1">
      <c r="A14" s="28"/>
      <c r="B14" s="17" t="s">
        <v>53</v>
      </c>
      <c r="C14" s="30">
        <v>12</v>
      </c>
      <c r="D14" s="30">
        <v>1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13</v>
      </c>
      <c r="M14" s="28"/>
    </row>
    <row r="15" spans="1:13" ht="24.75" customHeight="1">
      <c r="A15" s="28"/>
      <c r="B15" s="17" t="s">
        <v>67</v>
      </c>
      <c r="C15" s="30">
        <v>3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6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19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3</v>
      </c>
      <c r="K16" s="31">
        <f t="shared" si="0"/>
        <v>0</v>
      </c>
      <c r="L16" s="31">
        <f>SUM(C16:K16)</f>
        <v>23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46</v>
      </c>
      <c r="D18" s="30">
        <v>1</v>
      </c>
      <c r="E18" s="30">
        <v>0</v>
      </c>
      <c r="F18" s="30">
        <v>0</v>
      </c>
      <c r="G18" s="30">
        <v>0</v>
      </c>
      <c r="H18" s="30">
        <v>1</v>
      </c>
      <c r="I18" s="30">
        <v>1</v>
      </c>
      <c r="J18" s="32">
        <v>0</v>
      </c>
      <c r="K18" s="30">
        <v>0</v>
      </c>
      <c r="L18" s="30">
        <f t="shared" ref="L18:L26" si="1">SUM(C18:K18)</f>
        <v>49</v>
      </c>
      <c r="M18" s="28"/>
    </row>
    <row r="19" spans="1:13" ht="24.75" customHeight="1">
      <c r="A19" s="28"/>
      <c r="B19" s="17" t="s">
        <v>58</v>
      </c>
      <c r="C19" s="30">
        <v>4</v>
      </c>
      <c r="D19" s="30">
        <v>0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0</v>
      </c>
      <c r="L19" s="30">
        <f t="shared" si="1"/>
        <v>5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0</v>
      </c>
      <c r="M21" s="28"/>
    </row>
    <row r="22" spans="1:13" ht="24.75" customHeight="1">
      <c r="A22" s="28"/>
      <c r="B22" s="17" t="s">
        <v>61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0</v>
      </c>
      <c r="M22" s="28"/>
    </row>
    <row r="23" spans="1:13" ht="24.75" customHeight="1">
      <c r="A23" s="28"/>
      <c r="B23" s="17" t="s">
        <v>62</v>
      </c>
      <c r="C23" s="30">
        <v>25</v>
      </c>
      <c r="D23" s="30">
        <v>1</v>
      </c>
      <c r="E23" s="30">
        <v>1</v>
      </c>
      <c r="F23" s="30">
        <v>0</v>
      </c>
      <c r="G23" s="30">
        <v>0</v>
      </c>
      <c r="H23" s="30">
        <v>10</v>
      </c>
      <c r="I23" s="30">
        <v>2</v>
      </c>
      <c r="J23" s="32">
        <v>0</v>
      </c>
      <c r="K23" s="30">
        <v>5</v>
      </c>
      <c r="L23" s="30">
        <f t="shared" si="1"/>
        <v>44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75</v>
      </c>
      <c r="D25" s="31">
        <f t="shared" si="2"/>
        <v>2</v>
      </c>
      <c r="E25" s="31">
        <f t="shared" si="2"/>
        <v>1</v>
      </c>
      <c r="F25" s="31">
        <f t="shared" si="2"/>
        <v>0</v>
      </c>
      <c r="G25" s="31">
        <f t="shared" si="2"/>
        <v>0</v>
      </c>
      <c r="H25" s="31">
        <f t="shared" si="2"/>
        <v>12</v>
      </c>
      <c r="I25" s="31">
        <f t="shared" si="2"/>
        <v>3</v>
      </c>
      <c r="J25" s="31">
        <f t="shared" si="2"/>
        <v>0</v>
      </c>
      <c r="K25" s="31">
        <f t="shared" si="2"/>
        <v>5</v>
      </c>
      <c r="L25" s="31">
        <f t="shared" si="1"/>
        <v>98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94</v>
      </c>
      <c r="D26" s="33">
        <f t="shared" si="3"/>
        <v>3</v>
      </c>
      <c r="E26" s="33">
        <f t="shared" si="3"/>
        <v>1</v>
      </c>
      <c r="F26" s="33">
        <f t="shared" si="3"/>
        <v>0</v>
      </c>
      <c r="G26" s="33">
        <f t="shared" si="3"/>
        <v>0</v>
      </c>
      <c r="H26" s="33">
        <f t="shared" si="3"/>
        <v>12</v>
      </c>
      <c r="I26" s="33">
        <f t="shared" si="3"/>
        <v>3</v>
      </c>
      <c r="J26" s="33">
        <f t="shared" si="3"/>
        <v>3</v>
      </c>
      <c r="K26" s="33">
        <f t="shared" si="3"/>
        <v>5</v>
      </c>
      <c r="L26" s="34">
        <f t="shared" si="1"/>
        <v>121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21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0</v>
      </c>
      <c r="E12" s="30">
        <v>0</v>
      </c>
      <c r="F12" s="30">
        <v>0</v>
      </c>
      <c r="G12" s="30">
        <v>1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2</v>
      </c>
      <c r="K13" s="30">
        <v>0</v>
      </c>
      <c r="L13" s="30">
        <f>SUM(C13:K13)</f>
        <v>5</v>
      </c>
      <c r="M13" s="28"/>
    </row>
    <row r="14" spans="1:13" ht="24.75" customHeight="1">
      <c r="A14" s="28"/>
      <c r="B14" s="17" t="s">
        <v>53</v>
      </c>
      <c r="C14" s="30">
        <v>11</v>
      </c>
      <c r="D14" s="30">
        <v>1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5</v>
      </c>
      <c r="K14" s="30">
        <v>0</v>
      </c>
      <c r="L14" s="30">
        <f>SUM(C14:K14)</f>
        <v>18</v>
      </c>
      <c r="M14" s="28"/>
    </row>
    <row r="15" spans="1:13" ht="24.75" customHeight="1">
      <c r="A15" s="28"/>
      <c r="B15" s="17" t="s">
        <v>67</v>
      </c>
      <c r="C15" s="30">
        <v>1</v>
      </c>
      <c r="D15" s="30">
        <v>0</v>
      </c>
      <c r="E15" s="30">
        <v>1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5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15</v>
      </c>
      <c r="D16" s="31">
        <f t="shared" si="0"/>
        <v>1</v>
      </c>
      <c r="E16" s="31">
        <f t="shared" si="0"/>
        <v>1</v>
      </c>
      <c r="F16" s="31">
        <f t="shared" si="0"/>
        <v>0</v>
      </c>
      <c r="G16" s="31">
        <f t="shared" si="0"/>
        <v>2</v>
      </c>
      <c r="H16" s="31">
        <f t="shared" si="0"/>
        <v>0</v>
      </c>
      <c r="I16" s="31">
        <f t="shared" si="0"/>
        <v>0</v>
      </c>
      <c r="J16" s="31">
        <f t="shared" si="0"/>
        <v>10</v>
      </c>
      <c r="K16" s="31">
        <f t="shared" si="0"/>
        <v>0</v>
      </c>
      <c r="L16" s="31">
        <f>SUM(C16:K16)</f>
        <v>29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71</v>
      </c>
      <c r="D18" s="30">
        <v>10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1</v>
      </c>
      <c r="L18" s="30">
        <f t="shared" ref="L18:L26" si="1">SUM(C18:K18)</f>
        <v>83</v>
      </c>
      <c r="M18" s="28"/>
    </row>
    <row r="19" spans="1:13" ht="24.75" customHeight="1">
      <c r="A19" s="28"/>
      <c r="B19" s="17" t="s">
        <v>58</v>
      </c>
      <c r="C19" s="30">
        <v>8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9</v>
      </c>
      <c r="M19" s="28"/>
    </row>
    <row r="20" spans="1:13" ht="24.75" customHeight="1">
      <c r="A20" s="28"/>
      <c r="B20" s="17" t="s">
        <v>59</v>
      </c>
      <c r="C20" s="30">
        <v>33</v>
      </c>
      <c r="D20" s="30">
        <v>3</v>
      </c>
      <c r="E20" s="30">
        <v>1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37</v>
      </c>
      <c r="M20" s="28"/>
    </row>
    <row r="21" spans="1:13" ht="24.75" customHeight="1">
      <c r="A21" s="28"/>
      <c r="B21" s="17" t="s">
        <v>60</v>
      </c>
      <c r="C21" s="30">
        <v>21</v>
      </c>
      <c r="D21" s="30">
        <v>5</v>
      </c>
      <c r="E21" s="30">
        <v>0</v>
      </c>
      <c r="F21" s="30">
        <v>0</v>
      </c>
      <c r="G21" s="30">
        <v>1</v>
      </c>
      <c r="H21" s="30">
        <v>2</v>
      </c>
      <c r="I21" s="30">
        <v>0</v>
      </c>
      <c r="J21" s="32">
        <v>0</v>
      </c>
      <c r="K21" s="30">
        <v>0</v>
      </c>
      <c r="L21" s="30">
        <f t="shared" si="1"/>
        <v>29</v>
      </c>
      <c r="M21" s="28"/>
    </row>
    <row r="22" spans="1:13" ht="24.75" customHeight="1">
      <c r="A22" s="28"/>
      <c r="B22" s="17" t="s">
        <v>61</v>
      </c>
      <c r="C22" s="30">
        <v>9</v>
      </c>
      <c r="D22" s="30">
        <v>3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1</v>
      </c>
      <c r="L22" s="30">
        <f t="shared" si="1"/>
        <v>13</v>
      </c>
      <c r="M22" s="28"/>
    </row>
    <row r="23" spans="1:13" ht="24.75" customHeight="1">
      <c r="A23" s="28"/>
      <c r="B23" s="17" t="s">
        <v>62</v>
      </c>
      <c r="C23" s="30">
        <v>38</v>
      </c>
      <c r="D23" s="30">
        <v>13</v>
      </c>
      <c r="E23" s="30">
        <v>0</v>
      </c>
      <c r="F23" s="30">
        <v>0</v>
      </c>
      <c r="G23" s="30">
        <v>0</v>
      </c>
      <c r="H23" s="30">
        <v>9</v>
      </c>
      <c r="I23" s="30">
        <v>1</v>
      </c>
      <c r="J23" s="32">
        <v>0</v>
      </c>
      <c r="K23" s="30">
        <v>1</v>
      </c>
      <c r="L23" s="30">
        <f t="shared" si="1"/>
        <v>62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180</v>
      </c>
      <c r="D25" s="31">
        <f t="shared" si="2"/>
        <v>35</v>
      </c>
      <c r="E25" s="31">
        <f t="shared" si="2"/>
        <v>1</v>
      </c>
      <c r="F25" s="31">
        <f t="shared" si="2"/>
        <v>0</v>
      </c>
      <c r="G25" s="31">
        <f t="shared" si="2"/>
        <v>1</v>
      </c>
      <c r="H25" s="31">
        <f t="shared" si="2"/>
        <v>12</v>
      </c>
      <c r="I25" s="31">
        <f t="shared" si="2"/>
        <v>1</v>
      </c>
      <c r="J25" s="31">
        <f t="shared" si="2"/>
        <v>0</v>
      </c>
      <c r="K25" s="31">
        <f t="shared" si="2"/>
        <v>3</v>
      </c>
      <c r="L25" s="31">
        <f t="shared" si="1"/>
        <v>233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195</v>
      </c>
      <c r="D26" s="33">
        <f t="shared" si="3"/>
        <v>36</v>
      </c>
      <c r="E26" s="33">
        <f t="shared" si="3"/>
        <v>2</v>
      </c>
      <c r="F26" s="33">
        <f t="shared" si="3"/>
        <v>0</v>
      </c>
      <c r="G26" s="33">
        <f t="shared" si="3"/>
        <v>3</v>
      </c>
      <c r="H26" s="33">
        <f t="shared" si="3"/>
        <v>12</v>
      </c>
      <c r="I26" s="33">
        <f t="shared" si="3"/>
        <v>1</v>
      </c>
      <c r="J26" s="33">
        <f t="shared" si="3"/>
        <v>10</v>
      </c>
      <c r="K26" s="33">
        <f t="shared" si="3"/>
        <v>3</v>
      </c>
      <c r="L26" s="34">
        <f t="shared" si="1"/>
        <v>262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22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0</v>
      </c>
      <c r="E13" s="30">
        <v>0</v>
      </c>
      <c r="F13" s="30">
        <v>0</v>
      </c>
      <c r="G13" s="30">
        <v>0</v>
      </c>
      <c r="H13" s="30">
        <v>1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9</v>
      </c>
      <c r="D14" s="30">
        <v>0</v>
      </c>
      <c r="E14" s="30">
        <v>0</v>
      </c>
      <c r="F14" s="30">
        <v>0</v>
      </c>
      <c r="G14" s="30">
        <v>0</v>
      </c>
      <c r="H14" s="30">
        <v>1</v>
      </c>
      <c r="I14" s="30">
        <v>0</v>
      </c>
      <c r="J14" s="30">
        <v>7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19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2</v>
      </c>
      <c r="I16" s="31">
        <f t="shared" si="0"/>
        <v>0</v>
      </c>
      <c r="J16" s="31">
        <f t="shared" si="0"/>
        <v>9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101</v>
      </c>
      <c r="D18" s="30">
        <v>0</v>
      </c>
      <c r="E18" s="30">
        <v>1</v>
      </c>
      <c r="F18" s="30">
        <v>0</v>
      </c>
      <c r="G18" s="30">
        <v>1</v>
      </c>
      <c r="H18" s="30">
        <v>7</v>
      </c>
      <c r="I18" s="30">
        <v>0</v>
      </c>
      <c r="J18" s="32">
        <v>0</v>
      </c>
      <c r="K18" s="30">
        <v>8</v>
      </c>
      <c r="L18" s="30">
        <f t="shared" ref="L18:L26" si="1">SUM(C18:K18)</f>
        <v>118</v>
      </c>
      <c r="M18" s="28"/>
    </row>
    <row r="19" spans="1:13" ht="24.75" customHeight="1">
      <c r="A19" s="28"/>
      <c r="B19" s="17" t="s">
        <v>58</v>
      </c>
      <c r="C19" s="30">
        <v>5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6</v>
      </c>
      <c r="M19" s="28"/>
    </row>
    <row r="20" spans="1:13" ht="24.75" customHeight="1">
      <c r="A20" s="28"/>
      <c r="B20" s="17" t="s">
        <v>59</v>
      </c>
      <c r="C20" s="30">
        <v>21</v>
      </c>
      <c r="D20" s="30">
        <v>0</v>
      </c>
      <c r="E20" s="30">
        <v>1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22</v>
      </c>
      <c r="M20" s="28"/>
    </row>
    <row r="21" spans="1:13" ht="24.75" customHeight="1">
      <c r="A21" s="28"/>
      <c r="B21" s="17" t="s">
        <v>60</v>
      </c>
      <c r="C21" s="30">
        <v>7</v>
      </c>
      <c r="D21" s="30">
        <v>0</v>
      </c>
      <c r="E21" s="30">
        <v>1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9</v>
      </c>
      <c r="M21" s="28"/>
    </row>
    <row r="22" spans="1:13" ht="24.75" customHeight="1">
      <c r="A22" s="28"/>
      <c r="B22" s="17" t="s">
        <v>61</v>
      </c>
      <c r="C22" s="30">
        <v>6</v>
      </c>
      <c r="D22" s="30">
        <v>0</v>
      </c>
      <c r="E22" s="30">
        <v>0</v>
      </c>
      <c r="F22" s="30">
        <v>0</v>
      </c>
      <c r="G22" s="30">
        <v>0</v>
      </c>
      <c r="H22" s="30">
        <v>2</v>
      </c>
      <c r="I22" s="30">
        <v>0</v>
      </c>
      <c r="J22" s="32">
        <v>0</v>
      </c>
      <c r="K22" s="30">
        <v>0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35</v>
      </c>
      <c r="D23" s="30">
        <v>0</v>
      </c>
      <c r="E23" s="30">
        <v>0</v>
      </c>
      <c r="F23" s="30">
        <v>0</v>
      </c>
      <c r="G23" s="30">
        <v>2</v>
      </c>
      <c r="H23" s="30">
        <v>42</v>
      </c>
      <c r="I23" s="30">
        <v>0</v>
      </c>
      <c r="J23" s="32">
        <v>0</v>
      </c>
      <c r="K23" s="30">
        <v>4</v>
      </c>
      <c r="L23" s="30">
        <f t="shared" si="1"/>
        <v>83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175</v>
      </c>
      <c r="D25" s="31">
        <f t="shared" si="2"/>
        <v>1</v>
      </c>
      <c r="E25" s="31">
        <f t="shared" si="2"/>
        <v>3</v>
      </c>
      <c r="F25" s="31">
        <f t="shared" si="2"/>
        <v>0</v>
      </c>
      <c r="G25" s="31">
        <f t="shared" si="2"/>
        <v>3</v>
      </c>
      <c r="H25" s="31">
        <f t="shared" si="2"/>
        <v>52</v>
      </c>
      <c r="I25" s="31">
        <f t="shared" si="2"/>
        <v>0</v>
      </c>
      <c r="J25" s="31">
        <f t="shared" si="2"/>
        <v>0</v>
      </c>
      <c r="K25" s="31">
        <f t="shared" si="2"/>
        <v>12</v>
      </c>
      <c r="L25" s="31">
        <f t="shared" si="1"/>
        <v>246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194</v>
      </c>
      <c r="D26" s="33">
        <f t="shared" si="3"/>
        <v>1</v>
      </c>
      <c r="E26" s="33">
        <f t="shared" si="3"/>
        <v>3</v>
      </c>
      <c r="F26" s="33">
        <f t="shared" si="3"/>
        <v>0</v>
      </c>
      <c r="G26" s="33">
        <f t="shared" si="3"/>
        <v>3</v>
      </c>
      <c r="H26" s="33">
        <f t="shared" si="3"/>
        <v>54</v>
      </c>
      <c r="I26" s="33">
        <f t="shared" si="3"/>
        <v>0</v>
      </c>
      <c r="J26" s="33">
        <f t="shared" si="3"/>
        <v>9</v>
      </c>
      <c r="K26" s="33">
        <f t="shared" si="3"/>
        <v>12</v>
      </c>
      <c r="L26" s="34">
        <f t="shared" si="1"/>
        <v>276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23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8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1</v>
      </c>
      <c r="K13" s="30">
        <v>0</v>
      </c>
      <c r="L13" s="30">
        <f>SUM(C13:K13)</f>
        <v>9</v>
      </c>
      <c r="M13" s="28"/>
    </row>
    <row r="14" spans="1:13" ht="24.75" customHeight="1">
      <c r="A14" s="28"/>
      <c r="B14" s="17" t="s">
        <v>53</v>
      </c>
      <c r="C14" s="30">
        <v>22</v>
      </c>
      <c r="D14" s="30">
        <v>1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3</v>
      </c>
      <c r="K14" s="30">
        <v>0</v>
      </c>
      <c r="L14" s="30">
        <f>SUM(C14:K14)</f>
        <v>26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6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37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4</v>
      </c>
      <c r="K16" s="31">
        <f t="shared" si="0"/>
        <v>0</v>
      </c>
      <c r="L16" s="31">
        <f>SUM(C16:K16)</f>
        <v>42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238</v>
      </c>
      <c r="D18" s="30">
        <v>22</v>
      </c>
      <c r="E18" s="30">
        <v>0</v>
      </c>
      <c r="F18" s="30">
        <v>0</v>
      </c>
      <c r="G18" s="30">
        <v>1</v>
      </c>
      <c r="H18" s="30">
        <v>2</v>
      </c>
      <c r="I18" s="30">
        <v>9</v>
      </c>
      <c r="J18" s="32">
        <v>0</v>
      </c>
      <c r="K18" s="30">
        <v>1</v>
      </c>
      <c r="L18" s="30">
        <f t="shared" ref="L18:L26" si="1">SUM(C18:K18)</f>
        <v>273</v>
      </c>
      <c r="M18" s="28"/>
    </row>
    <row r="19" spans="1:13" ht="24.75" customHeight="1">
      <c r="A19" s="28"/>
      <c r="B19" s="17" t="s">
        <v>58</v>
      </c>
      <c r="C19" s="30">
        <v>8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27</v>
      </c>
      <c r="D20" s="30">
        <v>3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1</v>
      </c>
      <c r="L20" s="30">
        <f t="shared" si="1"/>
        <v>31</v>
      </c>
      <c r="M20" s="28"/>
    </row>
    <row r="21" spans="1:13" ht="24.75" customHeight="1">
      <c r="A21" s="28"/>
      <c r="B21" s="17" t="s">
        <v>60</v>
      </c>
      <c r="C21" s="30">
        <v>5</v>
      </c>
      <c r="D21" s="30">
        <v>1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6</v>
      </c>
      <c r="M21" s="28"/>
    </row>
    <row r="22" spans="1:13" ht="24.75" customHeight="1">
      <c r="A22" s="28"/>
      <c r="B22" s="17" t="s">
        <v>61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0</v>
      </c>
      <c r="M22" s="28"/>
    </row>
    <row r="23" spans="1:13" ht="24.75" customHeight="1">
      <c r="A23" s="28"/>
      <c r="B23" s="17" t="s">
        <v>62</v>
      </c>
      <c r="C23" s="30">
        <v>174</v>
      </c>
      <c r="D23" s="30">
        <v>12</v>
      </c>
      <c r="E23" s="30">
        <v>0</v>
      </c>
      <c r="F23" s="30">
        <v>0</v>
      </c>
      <c r="G23" s="30">
        <v>2</v>
      </c>
      <c r="H23" s="30">
        <v>6</v>
      </c>
      <c r="I23" s="30">
        <v>33</v>
      </c>
      <c r="J23" s="32">
        <v>0</v>
      </c>
      <c r="K23" s="30">
        <v>9</v>
      </c>
      <c r="L23" s="30">
        <f t="shared" si="1"/>
        <v>236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452</v>
      </c>
      <c r="D25" s="31">
        <f t="shared" si="2"/>
        <v>38</v>
      </c>
      <c r="E25" s="31">
        <f t="shared" si="2"/>
        <v>0</v>
      </c>
      <c r="F25" s="31">
        <f t="shared" si="2"/>
        <v>0</v>
      </c>
      <c r="G25" s="31">
        <f t="shared" si="2"/>
        <v>3</v>
      </c>
      <c r="H25" s="31">
        <f t="shared" si="2"/>
        <v>8</v>
      </c>
      <c r="I25" s="31">
        <f t="shared" si="2"/>
        <v>42</v>
      </c>
      <c r="J25" s="31">
        <f t="shared" si="2"/>
        <v>0</v>
      </c>
      <c r="K25" s="31">
        <f t="shared" si="2"/>
        <v>11</v>
      </c>
      <c r="L25" s="31">
        <f t="shared" si="1"/>
        <v>554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489</v>
      </c>
      <c r="D26" s="33">
        <f t="shared" si="3"/>
        <v>39</v>
      </c>
      <c r="E26" s="33">
        <f t="shared" si="3"/>
        <v>0</v>
      </c>
      <c r="F26" s="33">
        <f t="shared" si="3"/>
        <v>0</v>
      </c>
      <c r="G26" s="33">
        <f t="shared" si="3"/>
        <v>3</v>
      </c>
      <c r="H26" s="33">
        <f t="shared" si="3"/>
        <v>8</v>
      </c>
      <c r="I26" s="33">
        <f t="shared" si="3"/>
        <v>42</v>
      </c>
      <c r="J26" s="33">
        <f t="shared" si="3"/>
        <v>4</v>
      </c>
      <c r="K26" s="33">
        <f t="shared" si="3"/>
        <v>11</v>
      </c>
      <c r="L26" s="34">
        <f t="shared" si="1"/>
        <v>596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24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6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1</v>
      </c>
      <c r="K13" s="30">
        <v>0</v>
      </c>
      <c r="L13" s="30">
        <f>SUM(C13:K13)</f>
        <v>7</v>
      </c>
      <c r="M13" s="28"/>
    </row>
    <row r="14" spans="1:13" ht="24.75" customHeight="1">
      <c r="A14" s="28"/>
      <c r="B14" s="17" t="s">
        <v>53</v>
      </c>
      <c r="C14" s="30">
        <v>18</v>
      </c>
      <c r="D14" s="30">
        <v>0</v>
      </c>
      <c r="E14" s="30">
        <v>0</v>
      </c>
      <c r="F14" s="30">
        <v>0</v>
      </c>
      <c r="G14" s="30">
        <v>0</v>
      </c>
      <c r="H14" s="30">
        <v>2</v>
      </c>
      <c r="I14" s="30">
        <v>0</v>
      </c>
      <c r="J14" s="30">
        <v>4</v>
      </c>
      <c r="K14" s="30">
        <v>0</v>
      </c>
      <c r="L14" s="30">
        <f>SUM(C14:K14)</f>
        <v>24</v>
      </c>
      <c r="M14" s="28"/>
    </row>
    <row r="15" spans="1:13" ht="24.75" customHeight="1">
      <c r="A15" s="28"/>
      <c r="B15" s="17" t="s">
        <v>67</v>
      </c>
      <c r="C15" s="30">
        <v>8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11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33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2</v>
      </c>
      <c r="I16" s="31">
        <f t="shared" si="0"/>
        <v>0</v>
      </c>
      <c r="J16" s="31">
        <f t="shared" si="0"/>
        <v>7</v>
      </c>
      <c r="K16" s="31">
        <f t="shared" si="0"/>
        <v>0</v>
      </c>
      <c r="L16" s="31">
        <f>SUM(C16:K16)</f>
        <v>43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153</v>
      </c>
      <c r="D18" s="30">
        <v>10</v>
      </c>
      <c r="E18" s="30">
        <v>1</v>
      </c>
      <c r="F18" s="30">
        <v>0</v>
      </c>
      <c r="G18" s="30">
        <v>3</v>
      </c>
      <c r="H18" s="30">
        <v>4</v>
      </c>
      <c r="I18" s="30">
        <v>0</v>
      </c>
      <c r="J18" s="32">
        <v>0</v>
      </c>
      <c r="K18" s="30">
        <v>0</v>
      </c>
      <c r="L18" s="30">
        <f t="shared" ref="L18:L26" si="1">SUM(C18:K18)</f>
        <v>171</v>
      </c>
      <c r="M18" s="28"/>
    </row>
    <row r="19" spans="1:13" ht="24.75" customHeight="1">
      <c r="A19" s="28"/>
      <c r="B19" s="17" t="s">
        <v>58</v>
      </c>
      <c r="C19" s="30">
        <v>1</v>
      </c>
      <c r="D19" s="30">
        <v>0</v>
      </c>
      <c r="E19" s="30">
        <v>0</v>
      </c>
      <c r="F19" s="30">
        <v>0</v>
      </c>
      <c r="G19" s="30">
        <v>0</v>
      </c>
      <c r="H19" s="30">
        <v>2</v>
      </c>
      <c r="I19" s="30">
        <v>0</v>
      </c>
      <c r="J19" s="32">
        <v>0</v>
      </c>
      <c r="K19" s="30">
        <v>0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16</v>
      </c>
      <c r="D20" s="30">
        <v>3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1</v>
      </c>
      <c r="L20" s="30">
        <f t="shared" si="1"/>
        <v>20</v>
      </c>
      <c r="M20" s="28"/>
    </row>
    <row r="21" spans="1:13" ht="24.75" customHeight="1">
      <c r="A21" s="28"/>
      <c r="B21" s="17" t="s">
        <v>60</v>
      </c>
      <c r="C21" s="30">
        <v>7</v>
      </c>
      <c r="D21" s="30">
        <v>2</v>
      </c>
      <c r="E21" s="30">
        <v>1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10</v>
      </c>
      <c r="M21" s="28"/>
    </row>
    <row r="22" spans="1:13" ht="24.75" customHeight="1">
      <c r="A22" s="28"/>
      <c r="B22" s="17" t="s">
        <v>61</v>
      </c>
      <c r="C22" s="30">
        <v>5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5</v>
      </c>
      <c r="M22" s="28"/>
    </row>
    <row r="23" spans="1:13" ht="24.75" customHeight="1">
      <c r="A23" s="28"/>
      <c r="B23" s="17" t="s">
        <v>62</v>
      </c>
      <c r="C23" s="30">
        <v>104</v>
      </c>
      <c r="D23" s="30">
        <v>18</v>
      </c>
      <c r="E23" s="30">
        <v>5</v>
      </c>
      <c r="F23" s="30">
        <v>0</v>
      </c>
      <c r="G23" s="30">
        <v>0</v>
      </c>
      <c r="H23" s="30">
        <v>66</v>
      </c>
      <c r="I23" s="30">
        <v>5</v>
      </c>
      <c r="J23" s="32">
        <v>0</v>
      </c>
      <c r="K23" s="30">
        <v>1</v>
      </c>
      <c r="L23" s="30">
        <f t="shared" si="1"/>
        <v>199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286</v>
      </c>
      <c r="D25" s="31">
        <f t="shared" si="2"/>
        <v>33</v>
      </c>
      <c r="E25" s="31">
        <f t="shared" si="2"/>
        <v>7</v>
      </c>
      <c r="F25" s="31">
        <f t="shared" si="2"/>
        <v>0</v>
      </c>
      <c r="G25" s="31">
        <f t="shared" si="2"/>
        <v>3</v>
      </c>
      <c r="H25" s="31">
        <f t="shared" si="2"/>
        <v>72</v>
      </c>
      <c r="I25" s="31">
        <f t="shared" si="2"/>
        <v>5</v>
      </c>
      <c r="J25" s="31">
        <f t="shared" si="2"/>
        <v>0</v>
      </c>
      <c r="K25" s="31">
        <f t="shared" si="2"/>
        <v>2</v>
      </c>
      <c r="L25" s="31">
        <f t="shared" si="1"/>
        <v>408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319</v>
      </c>
      <c r="D26" s="33">
        <f t="shared" si="3"/>
        <v>34</v>
      </c>
      <c r="E26" s="33">
        <f t="shared" si="3"/>
        <v>7</v>
      </c>
      <c r="F26" s="33">
        <f t="shared" si="3"/>
        <v>0</v>
      </c>
      <c r="G26" s="33">
        <f t="shared" si="3"/>
        <v>3</v>
      </c>
      <c r="H26" s="33">
        <f t="shared" si="3"/>
        <v>74</v>
      </c>
      <c r="I26" s="33">
        <f t="shared" si="3"/>
        <v>5</v>
      </c>
      <c r="J26" s="33">
        <f t="shared" si="3"/>
        <v>7</v>
      </c>
      <c r="K26" s="33">
        <f t="shared" si="3"/>
        <v>2</v>
      </c>
      <c r="L26" s="34">
        <f t="shared" si="1"/>
        <v>451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25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1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3</v>
      </c>
      <c r="E13" s="30">
        <v>0</v>
      </c>
      <c r="F13" s="30">
        <v>0</v>
      </c>
      <c r="G13" s="30">
        <v>0</v>
      </c>
      <c r="H13" s="30">
        <v>1</v>
      </c>
      <c r="I13" s="30">
        <v>0</v>
      </c>
      <c r="J13" s="30">
        <v>0</v>
      </c>
      <c r="K13" s="30">
        <v>0</v>
      </c>
      <c r="L13" s="30">
        <f>SUM(C13:K13)</f>
        <v>7</v>
      </c>
      <c r="M13" s="28"/>
    </row>
    <row r="14" spans="1:13" ht="24.75" customHeight="1">
      <c r="A14" s="28"/>
      <c r="B14" s="17" t="s">
        <v>53</v>
      </c>
      <c r="C14" s="30">
        <v>14</v>
      </c>
      <c r="D14" s="30">
        <v>0</v>
      </c>
      <c r="E14" s="30">
        <v>1</v>
      </c>
      <c r="F14" s="30">
        <v>0</v>
      </c>
      <c r="G14" s="30">
        <v>0</v>
      </c>
      <c r="H14" s="30">
        <v>0</v>
      </c>
      <c r="I14" s="30">
        <v>0</v>
      </c>
      <c r="J14" s="30">
        <v>1</v>
      </c>
      <c r="K14" s="30">
        <v>0</v>
      </c>
      <c r="L14" s="30">
        <f>SUM(C14:K14)</f>
        <v>16</v>
      </c>
      <c r="M14" s="28"/>
    </row>
    <row r="15" spans="1:13" ht="24.75" customHeight="1">
      <c r="A15" s="28"/>
      <c r="B15" s="17" t="s">
        <v>67</v>
      </c>
      <c r="C15" s="30">
        <v>3</v>
      </c>
      <c r="D15" s="30">
        <v>2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5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20</v>
      </c>
      <c r="D16" s="31">
        <f t="shared" si="0"/>
        <v>6</v>
      </c>
      <c r="E16" s="31">
        <f t="shared" si="0"/>
        <v>1</v>
      </c>
      <c r="F16" s="31">
        <f t="shared" si="0"/>
        <v>0</v>
      </c>
      <c r="G16" s="31">
        <f t="shared" si="0"/>
        <v>0</v>
      </c>
      <c r="H16" s="31">
        <f t="shared" si="0"/>
        <v>1</v>
      </c>
      <c r="I16" s="31">
        <f t="shared" si="0"/>
        <v>0</v>
      </c>
      <c r="J16" s="31">
        <f t="shared" si="0"/>
        <v>1</v>
      </c>
      <c r="K16" s="31">
        <f t="shared" si="0"/>
        <v>0</v>
      </c>
      <c r="L16" s="31">
        <f>SUM(C16:K16)</f>
        <v>29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57</v>
      </c>
      <c r="D18" s="30">
        <v>0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58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1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5</v>
      </c>
      <c r="D20" s="30">
        <v>1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1</v>
      </c>
      <c r="L20" s="30">
        <f t="shared" si="1"/>
        <v>7</v>
      </c>
      <c r="M20" s="28"/>
    </row>
    <row r="21" spans="1:13" ht="24.75" customHeight="1">
      <c r="A21" s="28"/>
      <c r="B21" s="17" t="s">
        <v>60</v>
      </c>
      <c r="C21" s="30">
        <v>12</v>
      </c>
      <c r="D21" s="30">
        <v>1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13</v>
      </c>
      <c r="M21" s="28"/>
    </row>
    <row r="22" spans="1:13" ht="24.75" customHeight="1">
      <c r="A22" s="28"/>
      <c r="B22" s="17" t="s">
        <v>61</v>
      </c>
      <c r="C22" s="30">
        <v>32</v>
      </c>
      <c r="D22" s="30">
        <v>4</v>
      </c>
      <c r="E22" s="30">
        <v>2</v>
      </c>
      <c r="F22" s="30">
        <v>0</v>
      </c>
      <c r="G22" s="30">
        <v>0</v>
      </c>
      <c r="H22" s="30">
        <v>4</v>
      </c>
      <c r="I22" s="30">
        <v>1</v>
      </c>
      <c r="J22" s="32">
        <v>0</v>
      </c>
      <c r="K22" s="30">
        <v>1</v>
      </c>
      <c r="L22" s="30">
        <f t="shared" si="1"/>
        <v>44</v>
      </c>
      <c r="M22" s="28"/>
    </row>
    <row r="23" spans="1:13" ht="24.75" customHeight="1">
      <c r="A23" s="28"/>
      <c r="B23" s="17" t="s">
        <v>62</v>
      </c>
      <c r="C23" s="30">
        <v>27</v>
      </c>
      <c r="D23" s="30">
        <v>6</v>
      </c>
      <c r="E23" s="30">
        <v>9</v>
      </c>
      <c r="F23" s="30">
        <v>0</v>
      </c>
      <c r="G23" s="30">
        <v>0</v>
      </c>
      <c r="H23" s="30">
        <v>7</v>
      </c>
      <c r="I23" s="30">
        <v>0</v>
      </c>
      <c r="J23" s="32">
        <v>0</v>
      </c>
      <c r="K23" s="30">
        <v>1</v>
      </c>
      <c r="L23" s="30">
        <f t="shared" si="1"/>
        <v>50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139</v>
      </c>
      <c r="D25" s="31">
        <f t="shared" si="2"/>
        <v>13</v>
      </c>
      <c r="E25" s="31">
        <f t="shared" si="2"/>
        <v>11</v>
      </c>
      <c r="F25" s="31">
        <f t="shared" si="2"/>
        <v>0</v>
      </c>
      <c r="G25" s="31">
        <f t="shared" si="2"/>
        <v>0</v>
      </c>
      <c r="H25" s="31">
        <f t="shared" si="2"/>
        <v>13</v>
      </c>
      <c r="I25" s="31">
        <f t="shared" si="2"/>
        <v>1</v>
      </c>
      <c r="J25" s="31">
        <f t="shared" si="2"/>
        <v>0</v>
      </c>
      <c r="K25" s="31">
        <f t="shared" si="2"/>
        <v>3</v>
      </c>
      <c r="L25" s="31">
        <f t="shared" si="1"/>
        <v>180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159</v>
      </c>
      <c r="D26" s="33">
        <f t="shared" si="3"/>
        <v>19</v>
      </c>
      <c r="E26" s="33">
        <f t="shared" si="3"/>
        <v>12</v>
      </c>
      <c r="F26" s="33">
        <f t="shared" si="3"/>
        <v>0</v>
      </c>
      <c r="G26" s="33">
        <f t="shared" si="3"/>
        <v>0</v>
      </c>
      <c r="H26" s="33">
        <f t="shared" si="3"/>
        <v>14</v>
      </c>
      <c r="I26" s="33">
        <f t="shared" si="3"/>
        <v>1</v>
      </c>
      <c r="J26" s="33">
        <f t="shared" si="3"/>
        <v>1</v>
      </c>
      <c r="K26" s="33">
        <f t="shared" si="3"/>
        <v>3</v>
      </c>
      <c r="L26" s="34">
        <f t="shared" si="1"/>
        <v>209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26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12</v>
      </c>
      <c r="D14" s="30">
        <v>0</v>
      </c>
      <c r="E14" s="30">
        <v>0</v>
      </c>
      <c r="F14" s="30">
        <v>0</v>
      </c>
      <c r="G14" s="30">
        <v>2</v>
      </c>
      <c r="H14" s="30">
        <v>0</v>
      </c>
      <c r="I14" s="30">
        <v>0</v>
      </c>
      <c r="J14" s="30">
        <v>3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22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2</v>
      </c>
      <c r="H16" s="31">
        <f t="shared" si="0"/>
        <v>0</v>
      </c>
      <c r="I16" s="31">
        <f t="shared" si="0"/>
        <v>0</v>
      </c>
      <c r="J16" s="31">
        <f t="shared" si="0"/>
        <v>6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96</v>
      </c>
      <c r="D18" s="30">
        <v>6</v>
      </c>
      <c r="E18" s="30">
        <v>0</v>
      </c>
      <c r="F18" s="30">
        <v>0</v>
      </c>
      <c r="G18" s="30">
        <v>1</v>
      </c>
      <c r="H18" s="30">
        <v>0</v>
      </c>
      <c r="I18" s="30">
        <v>0</v>
      </c>
      <c r="J18" s="32">
        <v>0</v>
      </c>
      <c r="K18" s="30">
        <v>9</v>
      </c>
      <c r="L18" s="30">
        <f t="shared" ref="L18:L26" si="1">SUM(C18:K18)</f>
        <v>112</v>
      </c>
      <c r="M18" s="28"/>
    </row>
    <row r="19" spans="1:13" ht="24.75" customHeight="1">
      <c r="A19" s="28"/>
      <c r="B19" s="17" t="s">
        <v>58</v>
      </c>
      <c r="C19" s="30">
        <v>7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7</v>
      </c>
      <c r="M19" s="28"/>
    </row>
    <row r="20" spans="1:13" ht="24.75" customHeight="1">
      <c r="A20" s="28"/>
      <c r="B20" s="17" t="s">
        <v>59</v>
      </c>
      <c r="C20" s="30">
        <v>7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7</v>
      </c>
      <c r="M20" s="28"/>
    </row>
    <row r="21" spans="1:13" ht="24.75" customHeight="1">
      <c r="A21" s="28"/>
      <c r="B21" s="17" t="s">
        <v>60</v>
      </c>
      <c r="C21" s="30">
        <v>26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1</v>
      </c>
      <c r="L21" s="30">
        <f t="shared" si="1"/>
        <v>27</v>
      </c>
      <c r="M21" s="28"/>
    </row>
    <row r="22" spans="1:13" ht="24.75" customHeight="1">
      <c r="A22" s="28"/>
      <c r="B22" s="17" t="s">
        <v>61</v>
      </c>
      <c r="C22" s="30">
        <v>10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1</v>
      </c>
      <c r="L22" s="30">
        <f t="shared" si="1"/>
        <v>11</v>
      </c>
      <c r="M22" s="28"/>
    </row>
    <row r="23" spans="1:13" ht="24.75" customHeight="1">
      <c r="A23" s="28"/>
      <c r="B23" s="17" t="s">
        <v>62</v>
      </c>
      <c r="C23" s="30">
        <v>53</v>
      </c>
      <c r="D23" s="30">
        <v>6</v>
      </c>
      <c r="E23" s="30">
        <v>0</v>
      </c>
      <c r="F23" s="30">
        <v>0</v>
      </c>
      <c r="G23" s="30">
        <v>0</v>
      </c>
      <c r="H23" s="30">
        <v>1</v>
      </c>
      <c r="I23" s="30">
        <v>0</v>
      </c>
      <c r="J23" s="32">
        <v>0</v>
      </c>
      <c r="K23" s="30">
        <v>7</v>
      </c>
      <c r="L23" s="30">
        <f t="shared" si="1"/>
        <v>67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199</v>
      </c>
      <c r="D25" s="31">
        <f t="shared" si="2"/>
        <v>12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1</v>
      </c>
      <c r="I25" s="31">
        <f t="shared" si="2"/>
        <v>0</v>
      </c>
      <c r="J25" s="31">
        <f t="shared" si="2"/>
        <v>0</v>
      </c>
      <c r="K25" s="31">
        <f t="shared" si="2"/>
        <v>18</v>
      </c>
      <c r="L25" s="31">
        <f t="shared" si="1"/>
        <v>231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221</v>
      </c>
      <c r="D26" s="33">
        <f t="shared" si="3"/>
        <v>12</v>
      </c>
      <c r="E26" s="33">
        <f t="shared" si="3"/>
        <v>0</v>
      </c>
      <c r="F26" s="33">
        <f t="shared" si="3"/>
        <v>0</v>
      </c>
      <c r="G26" s="33">
        <f t="shared" si="3"/>
        <v>3</v>
      </c>
      <c r="H26" s="33">
        <f t="shared" si="3"/>
        <v>1</v>
      </c>
      <c r="I26" s="33">
        <f t="shared" si="3"/>
        <v>0</v>
      </c>
      <c r="J26" s="33">
        <f t="shared" si="3"/>
        <v>6</v>
      </c>
      <c r="K26" s="33">
        <f t="shared" si="3"/>
        <v>18</v>
      </c>
      <c r="L26" s="34">
        <f t="shared" si="1"/>
        <v>261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2020-09-17T22:16:08Z</dcterms:created>
  <dcterms:modified xsi:type="dcterms:W3CDTF">2020-09-23T23:38:22Z</dcterms:modified>
</cp:coreProperties>
</file>